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rice\Desktop\"/>
    </mc:Choice>
  </mc:AlternateContent>
  <xr:revisionPtr revIDLastSave="0" documentId="13_ncr:1_{F08B1D21-BF7D-4087-9D04-0E7AF893E6C4}" xr6:coauthVersionLast="36" xr6:coauthVersionMax="36" xr10:uidLastSave="{00000000-0000-0000-0000-000000000000}"/>
  <bookViews>
    <workbookView xWindow="0" yWindow="0" windowWidth="15228" windowHeight="8556" activeTab="4" xr2:uid="{00000000-000D-0000-FFFF-FFFF00000000}"/>
  </bookViews>
  <sheets>
    <sheet name="Appendix 1" sheetId="1" r:id="rId1"/>
    <sheet name="Appendix 2" sheetId="2" r:id="rId2"/>
    <sheet name="Appendix 3" sheetId="3" r:id="rId3"/>
    <sheet name="Appendix 4" sheetId="4" r:id="rId4"/>
    <sheet name="Appendix 5a" sheetId="5" r:id="rId5"/>
    <sheet name="Appendix 5b" sheetId="6" r:id="rId6"/>
    <sheet name="Appendix 5c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0" i="3" l="1"/>
  <c r="T190" i="3"/>
  <c r="U189" i="3"/>
  <c r="T189" i="3"/>
  <c r="U188" i="3"/>
  <c r="T188" i="3"/>
  <c r="U187" i="3"/>
  <c r="T187" i="3"/>
  <c r="U186" i="3"/>
  <c r="T186" i="3"/>
  <c r="U185" i="3"/>
  <c r="T185" i="3"/>
  <c r="U184" i="3"/>
  <c r="T184" i="3"/>
  <c r="U183" i="3"/>
  <c r="T183" i="3"/>
  <c r="U182" i="3"/>
  <c r="T182" i="3"/>
  <c r="U181" i="3"/>
  <c r="T181" i="3"/>
  <c r="U180" i="3"/>
  <c r="T180" i="3"/>
  <c r="U179" i="3"/>
  <c r="T179" i="3"/>
  <c r="U178" i="3"/>
  <c r="T178" i="3"/>
  <c r="U177" i="3"/>
  <c r="T177" i="3"/>
  <c r="U176" i="3"/>
  <c r="T176" i="3"/>
  <c r="U175" i="3"/>
  <c r="T175" i="3"/>
  <c r="U174" i="3"/>
  <c r="T174" i="3"/>
  <c r="U173" i="3"/>
  <c r="T173" i="3"/>
  <c r="U172" i="3"/>
  <c r="T172" i="3"/>
  <c r="U171" i="3"/>
  <c r="T171" i="3"/>
  <c r="U170" i="3"/>
  <c r="T170" i="3"/>
  <c r="U169" i="3"/>
  <c r="T169" i="3"/>
  <c r="U168" i="3"/>
  <c r="T168" i="3"/>
  <c r="U167" i="3"/>
  <c r="T167" i="3"/>
  <c r="U166" i="3"/>
  <c r="T166" i="3"/>
  <c r="U165" i="3"/>
  <c r="T165" i="3"/>
  <c r="U164" i="3"/>
  <c r="T164" i="3"/>
  <c r="U163" i="3"/>
  <c r="T163" i="3"/>
  <c r="U162" i="3"/>
  <c r="T162" i="3"/>
  <c r="U161" i="3"/>
  <c r="T161" i="3"/>
  <c r="U160" i="3"/>
  <c r="T160" i="3"/>
  <c r="U159" i="3"/>
  <c r="T159" i="3"/>
  <c r="U158" i="3"/>
  <c r="T158" i="3"/>
  <c r="U157" i="3"/>
  <c r="T157" i="3"/>
  <c r="U156" i="3"/>
  <c r="T156" i="3"/>
  <c r="U155" i="3"/>
  <c r="T155" i="3"/>
  <c r="U154" i="3"/>
  <c r="T154" i="3"/>
  <c r="U153" i="3"/>
  <c r="T153" i="3"/>
  <c r="U152" i="3"/>
  <c r="T152" i="3"/>
  <c r="U151" i="3"/>
  <c r="T151" i="3"/>
  <c r="U150" i="3"/>
  <c r="T150" i="3"/>
  <c r="U149" i="3"/>
  <c r="T149" i="3"/>
  <c r="U148" i="3"/>
  <c r="T148" i="3"/>
  <c r="U147" i="3"/>
  <c r="T147" i="3"/>
  <c r="U146" i="3"/>
  <c r="T146" i="3"/>
  <c r="U145" i="3"/>
  <c r="T145" i="3"/>
  <c r="U144" i="3"/>
  <c r="T144" i="3"/>
  <c r="U143" i="3"/>
  <c r="T143" i="3"/>
  <c r="U142" i="3"/>
  <c r="T142" i="3"/>
  <c r="U141" i="3"/>
  <c r="T141" i="3"/>
  <c r="U140" i="3"/>
  <c r="T140" i="3"/>
  <c r="U139" i="3"/>
  <c r="T139" i="3"/>
  <c r="U138" i="3"/>
  <c r="T138" i="3"/>
  <c r="U137" i="3"/>
  <c r="T137" i="3"/>
  <c r="U136" i="3"/>
  <c r="T136" i="3"/>
  <c r="U135" i="3"/>
  <c r="T135" i="3"/>
  <c r="U134" i="3"/>
  <c r="T134" i="3"/>
  <c r="U133" i="3"/>
  <c r="T133" i="3"/>
  <c r="U132" i="3"/>
  <c r="T132" i="3"/>
  <c r="U131" i="3"/>
  <c r="T131" i="3"/>
  <c r="U130" i="3"/>
  <c r="T130" i="3"/>
  <c r="U129" i="3"/>
  <c r="T129" i="3"/>
  <c r="U128" i="3"/>
  <c r="T128" i="3"/>
  <c r="U127" i="3"/>
  <c r="T127" i="3"/>
  <c r="U126" i="3"/>
  <c r="T126" i="3"/>
  <c r="U125" i="3"/>
  <c r="T125" i="3"/>
  <c r="U124" i="3"/>
  <c r="T124" i="3"/>
  <c r="U123" i="3"/>
  <c r="T123" i="3"/>
  <c r="U122" i="3"/>
  <c r="T122" i="3"/>
  <c r="U121" i="3"/>
  <c r="T121" i="3"/>
  <c r="U120" i="3"/>
  <c r="T120" i="3"/>
  <c r="U119" i="3"/>
  <c r="T119" i="3"/>
  <c r="U118" i="3"/>
  <c r="T118" i="3"/>
  <c r="U117" i="3"/>
  <c r="T117" i="3"/>
  <c r="U116" i="3"/>
  <c r="T116" i="3"/>
  <c r="U115" i="3"/>
  <c r="T115" i="3"/>
  <c r="U114" i="3"/>
  <c r="T114" i="3"/>
  <c r="U113" i="3"/>
  <c r="T113" i="3"/>
  <c r="U112" i="3"/>
  <c r="T112" i="3"/>
  <c r="U111" i="3"/>
  <c r="T111" i="3"/>
  <c r="U110" i="3"/>
  <c r="T110" i="3"/>
  <c r="U109" i="3"/>
  <c r="T109" i="3"/>
  <c r="U108" i="3"/>
  <c r="T108" i="3"/>
  <c r="U107" i="3"/>
  <c r="T107" i="3"/>
  <c r="U106" i="3"/>
  <c r="T106" i="3"/>
  <c r="U105" i="3"/>
  <c r="T105" i="3"/>
  <c r="U104" i="3"/>
  <c r="T104" i="3"/>
  <c r="U103" i="3"/>
  <c r="T103" i="3"/>
  <c r="U102" i="3"/>
  <c r="T102" i="3"/>
  <c r="U101" i="3"/>
  <c r="T101" i="3"/>
  <c r="U100" i="3"/>
  <c r="T100" i="3"/>
  <c r="U99" i="3"/>
  <c r="T99" i="3"/>
  <c r="U98" i="3"/>
  <c r="T98" i="3"/>
  <c r="U97" i="3"/>
  <c r="T97" i="3"/>
  <c r="U96" i="3"/>
  <c r="T96" i="3"/>
  <c r="U95" i="3"/>
  <c r="T95" i="3"/>
  <c r="U94" i="3"/>
  <c r="T94" i="3"/>
  <c r="U93" i="3"/>
  <c r="T93" i="3"/>
  <c r="U92" i="3"/>
  <c r="T92" i="3"/>
  <c r="U91" i="3"/>
  <c r="T91" i="3"/>
  <c r="U90" i="3"/>
  <c r="T90" i="3"/>
  <c r="U89" i="3"/>
  <c r="T89" i="3"/>
  <c r="U88" i="3"/>
  <c r="T88" i="3"/>
  <c r="U87" i="3"/>
  <c r="T87" i="3"/>
  <c r="U86" i="3"/>
  <c r="T86" i="3"/>
  <c r="U85" i="3"/>
  <c r="T85" i="3"/>
  <c r="U84" i="3"/>
  <c r="T84" i="3"/>
  <c r="U83" i="3"/>
  <c r="T83" i="3"/>
  <c r="U82" i="3"/>
  <c r="T82" i="3"/>
  <c r="U81" i="3"/>
  <c r="T81" i="3"/>
  <c r="U80" i="3"/>
  <c r="T80" i="3"/>
  <c r="U79" i="3"/>
  <c r="T79" i="3"/>
  <c r="U78" i="3"/>
  <c r="T78" i="3"/>
  <c r="U77" i="3"/>
  <c r="T77" i="3"/>
  <c r="U76" i="3"/>
  <c r="T76" i="3"/>
  <c r="U75" i="3"/>
  <c r="T75" i="3"/>
  <c r="U74" i="3"/>
  <c r="T74" i="3"/>
  <c r="U73" i="3"/>
  <c r="T73" i="3"/>
  <c r="U72" i="3"/>
  <c r="T72" i="3"/>
  <c r="U71" i="3"/>
  <c r="T71" i="3"/>
  <c r="U70" i="3"/>
  <c r="T70" i="3"/>
  <c r="U69" i="3"/>
  <c r="T69" i="3"/>
  <c r="U68" i="3"/>
  <c r="T68" i="3"/>
  <c r="U67" i="3"/>
  <c r="T67" i="3"/>
  <c r="U66" i="3"/>
  <c r="T66" i="3"/>
  <c r="U65" i="3"/>
  <c r="T65" i="3"/>
  <c r="U64" i="3"/>
  <c r="T64" i="3"/>
  <c r="U63" i="3"/>
  <c r="T63" i="3"/>
  <c r="U62" i="3"/>
  <c r="T62" i="3"/>
  <c r="U61" i="3"/>
  <c r="T61" i="3"/>
  <c r="U60" i="3"/>
  <c r="T60" i="3"/>
  <c r="U59" i="3"/>
  <c r="T59" i="3"/>
  <c r="U58" i="3"/>
  <c r="T58" i="3"/>
  <c r="U57" i="3"/>
  <c r="T57" i="3"/>
  <c r="U56" i="3"/>
  <c r="T56" i="3"/>
  <c r="U55" i="3"/>
  <c r="T55" i="3"/>
  <c r="U54" i="3"/>
  <c r="T54" i="3"/>
  <c r="U53" i="3"/>
  <c r="T53" i="3"/>
  <c r="U52" i="3"/>
  <c r="T52" i="3"/>
  <c r="U51" i="3"/>
  <c r="T51" i="3"/>
  <c r="U50" i="3"/>
  <c r="T50" i="3"/>
  <c r="U49" i="3"/>
  <c r="T49" i="3"/>
  <c r="U48" i="3"/>
  <c r="T48" i="3"/>
  <c r="U47" i="3"/>
  <c r="T47" i="3"/>
  <c r="U46" i="3"/>
  <c r="T46" i="3"/>
  <c r="U45" i="3"/>
  <c r="T45" i="3"/>
  <c r="U44" i="3"/>
  <c r="T44" i="3"/>
  <c r="U43" i="3"/>
  <c r="T43" i="3"/>
  <c r="U42" i="3"/>
  <c r="T42" i="3"/>
  <c r="U41" i="3"/>
  <c r="T41" i="3"/>
  <c r="U40" i="3"/>
  <c r="T40" i="3"/>
  <c r="U39" i="3"/>
  <c r="T39" i="3"/>
  <c r="U38" i="3"/>
  <c r="T38" i="3"/>
  <c r="U37" i="3"/>
  <c r="T37" i="3"/>
  <c r="U36" i="3"/>
  <c r="T36" i="3"/>
  <c r="U35" i="3"/>
  <c r="T35" i="3"/>
  <c r="U34" i="3"/>
  <c r="T34" i="3"/>
  <c r="U33" i="3"/>
  <c r="T33" i="3"/>
  <c r="U32" i="3"/>
  <c r="T32" i="3"/>
  <c r="U31" i="3"/>
  <c r="T31" i="3"/>
  <c r="U30" i="3"/>
  <c r="T30" i="3"/>
  <c r="U29" i="3"/>
  <c r="T29" i="3"/>
  <c r="U28" i="3"/>
  <c r="T28" i="3"/>
  <c r="U27" i="3"/>
  <c r="T27" i="3"/>
  <c r="U26" i="3"/>
  <c r="T26" i="3"/>
  <c r="U25" i="3"/>
  <c r="T25" i="3"/>
  <c r="U24" i="3"/>
  <c r="T24" i="3"/>
  <c r="U23" i="3"/>
  <c r="T23" i="3"/>
  <c r="U22" i="3"/>
  <c r="T22" i="3"/>
  <c r="U21" i="3"/>
  <c r="T21" i="3"/>
  <c r="U20" i="3"/>
  <c r="T20" i="3"/>
  <c r="U19" i="3"/>
  <c r="T19" i="3"/>
  <c r="U18" i="3"/>
  <c r="T18" i="3"/>
  <c r="U17" i="3"/>
  <c r="T17" i="3"/>
  <c r="U16" i="3"/>
  <c r="T16" i="3"/>
  <c r="U15" i="3"/>
  <c r="T15" i="3"/>
  <c r="U14" i="3"/>
  <c r="T14" i="3"/>
  <c r="U13" i="3"/>
  <c r="T13" i="3"/>
  <c r="U12" i="3"/>
  <c r="T12" i="3"/>
  <c r="U11" i="3"/>
  <c r="T11" i="3"/>
  <c r="U10" i="3"/>
  <c r="T10" i="3"/>
  <c r="U9" i="3"/>
  <c r="T9" i="3"/>
  <c r="U8" i="3"/>
  <c r="T8" i="3"/>
  <c r="U7" i="3"/>
  <c r="T7" i="3"/>
  <c r="U6" i="3"/>
  <c r="T6" i="3"/>
  <c r="U5" i="3"/>
  <c r="T5" i="3"/>
  <c r="U4" i="3"/>
  <c r="T4" i="3"/>
  <c r="U3" i="3"/>
  <c r="T3" i="3"/>
  <c r="AH6" i="1"/>
  <c r="AH3" i="1" s="1"/>
  <c r="AG6" i="1"/>
  <c r="AG3" i="1" s="1"/>
  <c r="AF6" i="1"/>
  <c r="AF3" i="1" s="1"/>
  <c r="AC6" i="1"/>
  <c r="AC3" i="1" s="1"/>
  <c r="AB6" i="1"/>
  <c r="AA6" i="1"/>
  <c r="AA3" i="1" s="1"/>
  <c r="X6" i="1"/>
  <c r="X3" i="1" s="1"/>
  <c r="W6" i="1"/>
  <c r="V6" i="1"/>
  <c r="V3" i="1" s="1"/>
  <c r="S6" i="1"/>
  <c r="R6" i="1"/>
  <c r="R3" i="1" s="1"/>
  <c r="Q6" i="1"/>
  <c r="N6" i="1"/>
  <c r="N3" i="1" s="1"/>
  <c r="M6" i="1"/>
  <c r="L6" i="1"/>
  <c r="L3" i="1" s="1"/>
  <c r="I6" i="1"/>
  <c r="H6" i="1"/>
  <c r="H3" i="1" s="1"/>
  <c r="G6" i="1"/>
  <c r="D6" i="1"/>
  <c r="D3" i="1" s="1"/>
  <c r="C6" i="1"/>
  <c r="B6" i="1"/>
  <c r="B3" i="1" s="1"/>
  <c r="AH5" i="1"/>
  <c r="AG5" i="1"/>
  <c r="AF5" i="1"/>
  <c r="AC5" i="1"/>
  <c r="AB5" i="1"/>
  <c r="AA5" i="1"/>
  <c r="X5" i="1"/>
  <c r="W5" i="1"/>
  <c r="V5" i="1"/>
  <c r="S5" i="1"/>
  <c r="R5" i="1"/>
  <c r="Q5" i="1"/>
  <c r="N5" i="1"/>
  <c r="M5" i="1"/>
  <c r="L5" i="1"/>
  <c r="I5" i="1"/>
  <c r="H5" i="1"/>
  <c r="G5" i="1"/>
  <c r="D5" i="1"/>
  <c r="C5" i="1"/>
  <c r="B5" i="1"/>
  <c r="AH4" i="1"/>
  <c r="AG4" i="1"/>
  <c r="AF4" i="1"/>
  <c r="AC4" i="1"/>
  <c r="AB4" i="1"/>
  <c r="AA4" i="1"/>
  <c r="X4" i="1"/>
  <c r="W4" i="1"/>
  <c r="V4" i="1"/>
  <c r="S4" i="1"/>
  <c r="R4" i="1"/>
  <c r="Q4" i="1"/>
  <c r="N4" i="1"/>
  <c r="M4" i="1"/>
  <c r="L4" i="1"/>
  <c r="I4" i="1"/>
  <c r="H4" i="1"/>
  <c r="G4" i="1"/>
  <c r="D4" i="1"/>
  <c r="C4" i="1"/>
  <c r="B4" i="1"/>
  <c r="AB3" i="1"/>
  <c r="W3" i="1"/>
  <c r="S3" i="1"/>
  <c r="Q3" i="1"/>
  <c r="M3" i="1"/>
  <c r="I3" i="1"/>
  <c r="G3" i="1"/>
  <c r="C3" i="1"/>
  <c r="AH2" i="1"/>
  <c r="AG2" i="1"/>
  <c r="AF2" i="1"/>
  <c r="AC2" i="1"/>
  <c r="AB2" i="1"/>
  <c r="AA2" i="1"/>
  <c r="X2" i="1"/>
  <c r="W2" i="1"/>
  <c r="V2" i="1"/>
  <c r="S2" i="1"/>
  <c r="R2" i="1"/>
  <c r="Q2" i="1"/>
  <c r="N2" i="1"/>
  <c r="M2" i="1"/>
  <c r="L2" i="1"/>
  <c r="I2" i="1"/>
  <c r="H2" i="1"/>
  <c r="G2" i="1"/>
  <c r="D2" i="1"/>
  <c r="C2" i="1"/>
  <c r="B2" i="1"/>
</calcChain>
</file>

<file path=xl/sharedStrings.xml><?xml version="1.0" encoding="utf-8"?>
<sst xmlns="http://schemas.openxmlformats.org/spreadsheetml/2006/main" count="5337" uniqueCount="1328">
  <si>
    <t>Plants</t>
  </si>
  <si>
    <t>Bibliography</t>
  </si>
  <si>
    <t>Profile</t>
  </si>
  <si>
    <t>OIA</t>
  </si>
  <si>
    <t>Fish</t>
  </si>
  <si>
    <t>Crustaceans</t>
  </si>
  <si>
    <t>Mollusks</t>
  </si>
  <si>
    <t>Other Invertebrates</t>
  </si>
  <si>
    <t>Algae</t>
  </si>
  <si>
    <t>Other Microorganisms</t>
  </si>
  <si>
    <t>Average</t>
  </si>
  <si>
    <t>ST ERR</t>
  </si>
  <si>
    <t>Max</t>
  </si>
  <si>
    <t>Min</t>
  </si>
  <si>
    <t>n</t>
  </si>
  <si>
    <t>Agrostis gigantea</t>
  </si>
  <si>
    <t>Alosa aestivalis</t>
  </si>
  <si>
    <t>Procambarus clarkii</t>
  </si>
  <si>
    <t>Bithynia tentaculata</t>
  </si>
  <si>
    <t>Acentria ephemerella</t>
  </si>
  <si>
    <t>Actinocyclus normanii fo. subsalsa</t>
  </si>
  <si>
    <t>Acineta nitocrae</t>
  </si>
  <si>
    <t>Alnus glutinosa</t>
  </si>
  <si>
    <t>Alosa pseudoharengus</t>
  </si>
  <si>
    <t>Echinogammarus ischnus</t>
  </si>
  <si>
    <t>Cipangopaludina chinensis</t>
  </si>
  <si>
    <t>Tanysphyrus lemnae</t>
  </si>
  <si>
    <t>Bangia atropurpurea</t>
  </si>
  <si>
    <t>Glugea hertwigi</t>
  </si>
  <si>
    <t>Alopecurus geniculatus</t>
  </si>
  <si>
    <t>Apeltes quadracus</t>
  </si>
  <si>
    <t>Gammarus tigrinus</t>
  </si>
  <si>
    <t>Cipangopaludina japonica</t>
  </si>
  <si>
    <t>Branchiura sowerbyi</t>
  </si>
  <si>
    <t>Chaetoceros muelleri var. subsalsum</t>
  </si>
  <si>
    <t>Heterosporis sutherlandae</t>
  </si>
  <si>
    <t>Butomus umbellatus</t>
  </si>
  <si>
    <t>Carassius auratus</t>
  </si>
  <si>
    <t>Hemimysis anomala</t>
  </si>
  <si>
    <t>Corbicula fluminea</t>
  </si>
  <si>
    <t>Gianius aquaedulcis</t>
  </si>
  <si>
    <t>Chroodactylon ornatum</t>
  </si>
  <si>
    <t>Myxobolus cerebralis</t>
  </si>
  <si>
    <t>Cabomba caroliniana</t>
  </si>
  <si>
    <t>Cyprinus carpio</t>
  </si>
  <si>
    <t>Bythotrephes longimanus</t>
  </si>
  <si>
    <t>Dreissena bugensis</t>
  </si>
  <si>
    <t>Potamothrix bedoti</t>
  </si>
  <si>
    <t>Conticribra guillardi</t>
  </si>
  <si>
    <t>Psammonobiotus communis</t>
  </si>
  <si>
    <t>Carex acutiformis</t>
  </si>
  <si>
    <t>Enneacanthus gloriosus</t>
  </si>
  <si>
    <t>Cercopagis pengoi</t>
  </si>
  <si>
    <t>Dreissena polymorpha</t>
  </si>
  <si>
    <t>Potamothrix moldaviensis</t>
  </si>
  <si>
    <t>Cyclotella atomus</t>
  </si>
  <si>
    <t>Psammonobiotus dziwnowi</t>
  </si>
  <si>
    <t>Carex disticha</t>
  </si>
  <si>
    <t>Esox niger</t>
  </si>
  <si>
    <t>Daphnia galeata galeata</t>
  </si>
  <si>
    <t>Elimia virginica</t>
  </si>
  <si>
    <t>Potamothrix vejdovskyi</t>
  </si>
  <si>
    <t>Cyclotella cryptica</t>
  </si>
  <si>
    <t>Psammonobiotus linearis</t>
  </si>
  <si>
    <t>Chenopodium glaucum</t>
  </si>
  <si>
    <t>Gambusia affinis</t>
  </si>
  <si>
    <t>Daphnia lumholtzi</t>
  </si>
  <si>
    <t>Gillia altilis</t>
  </si>
  <si>
    <t>Ripistes parasita</t>
  </si>
  <si>
    <t>Cylindrospermopsis raciborskii</t>
  </si>
  <si>
    <t>Sphaeromyxa sevastopoli</t>
  </si>
  <si>
    <t>Cirsium palustre</t>
  </si>
  <si>
    <t>Gymnocephalus cernua</t>
  </si>
  <si>
    <t>Diaphanosoma fluviatile</t>
  </si>
  <si>
    <t>Lasmigona subviridis</t>
  </si>
  <si>
    <t>Cordylophora caspia</t>
  </si>
  <si>
    <t>Diatoma ehrenbergii</t>
  </si>
  <si>
    <t>Trypanosoma acerinae</t>
  </si>
  <si>
    <t>Conium maculatum</t>
  </si>
  <si>
    <t>Lepisosteus platostomus</t>
  </si>
  <si>
    <t>Eubosmina coregoni</t>
  </si>
  <si>
    <t>Pisidium amnicum</t>
  </si>
  <si>
    <t>Craspedacusta sowerbyi</t>
  </si>
  <si>
    <t>Discostella pseudostelligera</t>
  </si>
  <si>
    <t>Aeromonas salmonicida</t>
  </si>
  <si>
    <t>Echinochloa crus-galli</t>
  </si>
  <si>
    <t>Lepomis humilis</t>
  </si>
  <si>
    <t>Eubosmina maritima</t>
  </si>
  <si>
    <t>Pisidium henslowanum</t>
  </si>
  <si>
    <t>Lophopodella carteri</t>
  </si>
  <si>
    <t>Discostella woltereckii</t>
  </si>
  <si>
    <t>Piscirickettsia cf salmonis</t>
  </si>
  <si>
    <t>Epilobium hirsutum</t>
  </si>
  <si>
    <t>Lepomis microlophus</t>
  </si>
  <si>
    <t>Argulus japonicus</t>
  </si>
  <si>
    <t>Pisidium moitessierianum</t>
  </si>
  <si>
    <t>Dactylogyrus amphibothrium</t>
  </si>
  <si>
    <t>Hymenomonas roseola</t>
  </si>
  <si>
    <t>Renibacterium salmoninarum</t>
  </si>
  <si>
    <t>Glyceria maxima</t>
  </si>
  <si>
    <t>Misgurnus anguillicaudatus</t>
  </si>
  <si>
    <t>Cyclops strenuus</t>
  </si>
  <si>
    <t>Pisidium supinum</t>
  </si>
  <si>
    <t>Dactylogyrus hemiamphibothrium</t>
  </si>
  <si>
    <t>Nitellopsis obtusa</t>
  </si>
  <si>
    <t>LMBV</t>
  </si>
  <si>
    <t>Hydrocharis morsus-ranae</t>
  </si>
  <si>
    <t>Morone americana</t>
  </si>
  <si>
    <t>Eurytemora affinis</t>
  </si>
  <si>
    <t>Potamopyrgus antipodarum</t>
  </si>
  <si>
    <t>Dugesia polychroa</t>
  </si>
  <si>
    <t>Pleurosira laevis</t>
  </si>
  <si>
    <t>Rhabdovirus carpio</t>
  </si>
  <si>
    <t>Impatiens glandulifera</t>
  </si>
  <si>
    <t>Neogobius melanostomus</t>
  </si>
  <si>
    <t>Heteropsyllus nr. nunni</t>
  </si>
  <si>
    <t>Radix auricularia</t>
  </si>
  <si>
    <t>Ichthyocotylurus pileatus</t>
  </si>
  <si>
    <t>Skeletonema potamos</t>
  </si>
  <si>
    <t>VHS</t>
  </si>
  <si>
    <t>Iris pseudacorus</t>
  </si>
  <si>
    <t>Notropis buchanani</t>
  </si>
  <si>
    <t>Megacyclops viridis</t>
  </si>
  <si>
    <t>Sphaerium corneum</t>
  </si>
  <si>
    <t>Neascus brevicaudatus</t>
  </si>
  <si>
    <t>Skeletonema subsalsum</t>
  </si>
  <si>
    <t>Juncus compressus</t>
  </si>
  <si>
    <t>Noturus insignis</t>
  </si>
  <si>
    <t>Mesocyclops pehpeiensis</t>
  </si>
  <si>
    <t>Valvata piscinalis</t>
  </si>
  <si>
    <t>Schyzocotyle acheilognathi</t>
  </si>
  <si>
    <t>Sphacelaria fluviatilis</t>
  </si>
  <si>
    <t>Juncus gerardii</t>
  </si>
  <si>
    <t>Oncorhynchus gorbuscha</t>
  </si>
  <si>
    <t>Neoergasilus japonicus</t>
  </si>
  <si>
    <t>Viviparus georgianus</t>
  </si>
  <si>
    <t>Scolex pleuronectis</t>
  </si>
  <si>
    <t>Sphacelaria lacustris</t>
  </si>
  <si>
    <t>Juncus inflexus</t>
  </si>
  <si>
    <t>Oncorhynchus kisutch</t>
  </si>
  <si>
    <t>Nitokra hibernica</t>
  </si>
  <si>
    <t>Timoniella sp.</t>
  </si>
  <si>
    <t>Stephanodiscus binderanus</t>
  </si>
  <si>
    <t>Lupinus polyphyllus</t>
  </si>
  <si>
    <t>Oncorhynchus mykiss</t>
  </si>
  <si>
    <t>Nitokra incerta</t>
  </si>
  <si>
    <t>Stephanodiscus subtilis</t>
  </si>
  <si>
    <t>Lycopus asper</t>
  </si>
  <si>
    <t>Oncorhynchus nerka</t>
  </si>
  <si>
    <t>Salmincola lotae</t>
  </si>
  <si>
    <t>Thalassiosira baltica</t>
  </si>
  <si>
    <t>Lycopus europaeus</t>
  </si>
  <si>
    <t>Oncorhynchus tshawytscha</t>
  </si>
  <si>
    <t>Schizopera borutzkyi</t>
  </si>
  <si>
    <t>Thalassiosira lacustris (bramaputrae)</t>
  </si>
  <si>
    <t>Lysimachia nummularia</t>
  </si>
  <si>
    <t>Osmerus mordax</t>
  </si>
  <si>
    <t>Skistodiaptomus pallidus</t>
  </si>
  <si>
    <t>Thalassiosira pseudonana</t>
  </si>
  <si>
    <t>Lysimachia vulgaris</t>
  </si>
  <si>
    <t>Petromyzon marinus</t>
  </si>
  <si>
    <t>Thermocyclops crassus</t>
  </si>
  <si>
    <t>Thalassiosira weissflogii</t>
  </si>
  <si>
    <t>Lythrum salicaria</t>
  </si>
  <si>
    <t>Phenacobius mirabilis</t>
  </si>
  <si>
    <t>Ulva flexuosa</t>
  </si>
  <si>
    <t>Marsilea quadrifolia</t>
  </si>
  <si>
    <t>Proterorhinus semilunaris</t>
  </si>
  <si>
    <t>Ulva intestinalis</t>
  </si>
  <si>
    <t>Mentha aquatica</t>
  </si>
  <si>
    <t>Salmo trutta</t>
  </si>
  <si>
    <t>Ulva prolifera</t>
  </si>
  <si>
    <t>Mentha gracilis</t>
  </si>
  <si>
    <t>Scardinius erythropthalmus</t>
  </si>
  <si>
    <t>Mentha spicata</t>
  </si>
  <si>
    <t>Myosotis scorpiodes</t>
  </si>
  <si>
    <t>Myosoton aquaticum</t>
  </si>
  <si>
    <t>Myriophyllum spicatum</t>
  </si>
  <si>
    <t>Najas marina</t>
  </si>
  <si>
    <t>Najas minor</t>
  </si>
  <si>
    <t>Nasturtium officinale</t>
  </si>
  <si>
    <t>Nymphoides peltata</t>
  </si>
  <si>
    <t>Phragmites australis australis</t>
  </si>
  <si>
    <t>Pluchea odorata odorata</t>
  </si>
  <si>
    <t>Pluchea odorata succulenta</t>
  </si>
  <si>
    <t>Poa trivialis</t>
  </si>
  <si>
    <t>Polygonum persicaria</t>
  </si>
  <si>
    <t>Potamogeton crispus</t>
  </si>
  <si>
    <t>Puccinellia distans</t>
  </si>
  <si>
    <t xml:space="preserve">Rhamnus frangula </t>
  </si>
  <si>
    <t>Rorippa sylvestris</t>
  </si>
  <si>
    <t>Rumex longifolius</t>
  </si>
  <si>
    <t>Rumex obtusifolius</t>
  </si>
  <si>
    <t>Salix alba</t>
  </si>
  <si>
    <t>Salix caprea</t>
  </si>
  <si>
    <t>Salix fragilis</t>
  </si>
  <si>
    <t>Salix purpurea</t>
  </si>
  <si>
    <t>Solanum dulcamara</t>
  </si>
  <si>
    <t>Solidago sempervirens</t>
  </si>
  <si>
    <t>Sparganium glomeratum</t>
  </si>
  <si>
    <t>Trapa natans</t>
  </si>
  <si>
    <t>Typha angustifolia</t>
  </si>
  <si>
    <t>Veronica beccabunga</t>
  </si>
  <si>
    <t>Plant</t>
  </si>
  <si>
    <t>Corrected Refs</t>
  </si>
  <si>
    <t>TM-169</t>
  </si>
  <si>
    <t>I/E</t>
  </si>
  <si>
    <t>Impact</t>
  </si>
  <si>
    <t>Crustacean - Crab/Crayfish</t>
  </si>
  <si>
    <t>Mollusk</t>
  </si>
  <si>
    <t>Lysimachia punctata</t>
  </si>
  <si>
    <t>c</t>
  </si>
  <si>
    <t>Syngnathus abaster</t>
  </si>
  <si>
    <t>a</t>
  </si>
  <si>
    <t>Rhithropanopeus harrisii</t>
  </si>
  <si>
    <t>Hypanis (Monodacna) colorata</t>
  </si>
  <si>
    <t>Stratiotes aloides</t>
  </si>
  <si>
    <t>Phoxinus phoxinus</t>
  </si>
  <si>
    <t>Astacus astacus</t>
  </si>
  <si>
    <t>Limnoperna fortunei</t>
  </si>
  <si>
    <t>Typha laxmanii</t>
  </si>
  <si>
    <t>Knipowitschia caucasica</t>
  </si>
  <si>
    <t>a,b</t>
  </si>
  <si>
    <t>Cherax destructor</t>
  </si>
  <si>
    <t>Sparganium erectum</t>
  </si>
  <si>
    <t>b</t>
  </si>
  <si>
    <t>Leuciscus leuciscus</t>
  </si>
  <si>
    <t>Cherax quadricarinatus</t>
  </si>
  <si>
    <t>Crassula helmsii</t>
  </si>
  <si>
    <t>Perca fluviatilis</t>
  </si>
  <si>
    <t>Faxonius limosus</t>
  </si>
  <si>
    <t>Arundo donax</t>
  </si>
  <si>
    <t>Cyprinella whipplei</t>
  </si>
  <si>
    <t>Pacifastacus leniusculus</t>
  </si>
  <si>
    <t>Other</t>
  </si>
  <si>
    <t>Hygrophila polysperma</t>
  </si>
  <si>
    <t>Benthophilus stellatus</t>
  </si>
  <si>
    <t>Procambarus fallax f. virginalis</t>
  </si>
  <si>
    <t>Leyogonimus polyoon</t>
  </si>
  <si>
    <t>Ludwigia grandiflora</t>
  </si>
  <si>
    <t>Oncorhynchus keta</t>
  </si>
  <si>
    <t>Filinia passa</t>
  </si>
  <si>
    <t>Pistia stratiotes</t>
  </si>
  <si>
    <t>Clupeonella cultriventris</t>
  </si>
  <si>
    <t>Crustacean - Mysid</t>
  </si>
  <si>
    <t>Filinia cornuta</t>
  </si>
  <si>
    <t>a,c</t>
  </si>
  <si>
    <t>Myriophyllum aquaticum</t>
  </si>
  <si>
    <t>Carassius carassius</t>
  </si>
  <si>
    <t>Limnomysis benedeni</t>
  </si>
  <si>
    <t>Brachionus leydigii</t>
  </si>
  <si>
    <t>Eichhornia crassipes</t>
  </si>
  <si>
    <t>Sander lucioperca</t>
  </si>
  <si>
    <t>Paramysis (Mesomysis) intermedia</t>
  </si>
  <si>
    <t>Fredericella sultana</t>
  </si>
  <si>
    <t>Egeria densa</t>
  </si>
  <si>
    <t>Atherina boyeri</t>
  </si>
  <si>
    <t>Paramysis (Metamysis) ullskyi</t>
  </si>
  <si>
    <t>Hypania invalida</t>
  </si>
  <si>
    <t>Hydrilla verticillata</t>
  </si>
  <si>
    <t>Leuciscus idus</t>
  </si>
  <si>
    <t>Paramysis (Serrapalpisis) lacustris</t>
  </si>
  <si>
    <t>Silurus glanis</t>
  </si>
  <si>
    <t>Perccottus glenii</t>
  </si>
  <si>
    <t>Crustacean - Amphipod</t>
  </si>
  <si>
    <t>Rutilus rutilus</t>
  </si>
  <si>
    <t>Apocorophium lacustre</t>
  </si>
  <si>
    <t>Bibliography (Corrected)</t>
  </si>
  <si>
    <t>Neogobius fluviatilis</t>
  </si>
  <si>
    <t>Chelicorophium curvispinum</t>
  </si>
  <si>
    <t>Alburnus alburnus</t>
  </si>
  <si>
    <t>Dikerogammarus haemobaphes</t>
  </si>
  <si>
    <t>1st Quartile</t>
  </si>
  <si>
    <t>Median</t>
  </si>
  <si>
    <t>3rd quartile</t>
  </si>
  <si>
    <t>Cottus gobio</t>
  </si>
  <si>
    <t>Dikerogammarus villosus</t>
  </si>
  <si>
    <t>Plants (n=13)</t>
  </si>
  <si>
    <t>Pseudorasbora parva</t>
  </si>
  <si>
    <t>Echinogammarus warpachowskyi</t>
  </si>
  <si>
    <t>Fish (n=28)</t>
  </si>
  <si>
    <t>Babka gymnotrachelus</t>
  </si>
  <si>
    <t>Obesogammarus crassus</t>
  </si>
  <si>
    <t>Crustaceans (n=30)</t>
  </si>
  <si>
    <t>Osmerus eperlanus</t>
  </si>
  <si>
    <t>Obesogammarus obesus</t>
  </si>
  <si>
    <t>Other (n=8)</t>
  </si>
  <si>
    <t>Channa argus</t>
  </si>
  <si>
    <t>Pontogammarus robustoides</t>
  </si>
  <si>
    <t>Tinca tinca</t>
  </si>
  <si>
    <t>Sinelobus stanfordi</t>
  </si>
  <si>
    <t>Hypophthalmichthys molitrix</t>
  </si>
  <si>
    <t>Lepomis auritus</t>
  </si>
  <si>
    <t>Crustacean - Cladoceran</t>
  </si>
  <si>
    <t>Hypophthalmichthys nobilis</t>
  </si>
  <si>
    <t>Cornigerius maeoticus maeoticus</t>
  </si>
  <si>
    <t>Ictalurus furcatus</t>
  </si>
  <si>
    <t>Daphnia cristata</t>
  </si>
  <si>
    <t>Podonevadne trigona ovum</t>
  </si>
  <si>
    <t>Crustacean - Copepod</t>
  </si>
  <si>
    <t>Calanipeda aquaedulcis</t>
  </si>
  <si>
    <t>Cyclops kolensis</t>
  </si>
  <si>
    <t>Ectinosoma abrau</t>
  </si>
  <si>
    <t>Heterocope appendiculata</t>
  </si>
  <si>
    <t>Heterocope caspia</t>
  </si>
  <si>
    <t>Paraleptastacus spinicaudus triseta</t>
  </si>
  <si>
    <t>Paraleptastacus Wilsoni</t>
  </si>
  <si>
    <t>Environmental Impact</t>
  </si>
  <si>
    <t>Socio-Economic</t>
  </si>
  <si>
    <t>Beneficial</t>
  </si>
  <si>
    <t xml:space="preserve">References </t>
  </si>
  <si>
    <t>Health</t>
  </si>
  <si>
    <t>Competition</t>
  </si>
  <si>
    <t>Predator-Prey</t>
  </si>
  <si>
    <t>Genetics</t>
  </si>
  <si>
    <t>WaterQuality</t>
  </si>
  <si>
    <t>Physical</t>
  </si>
  <si>
    <t>HumanHealth</t>
  </si>
  <si>
    <t>Infrastructure</t>
  </si>
  <si>
    <t>Water Quality</t>
  </si>
  <si>
    <t>Economic</t>
  </si>
  <si>
    <t>Recreation</t>
  </si>
  <si>
    <t>Aesthetic</t>
  </si>
  <si>
    <t>Commercial</t>
  </si>
  <si>
    <t>Medical</t>
  </si>
  <si>
    <t>Remediation</t>
  </si>
  <si>
    <t>Ecological</t>
  </si>
  <si>
    <t>Total Impact Factor</t>
  </si>
  <si>
    <t>Total Unknowns</t>
  </si>
  <si>
    <t>GL Records</t>
  </si>
  <si>
    <t>U</t>
  </si>
  <si>
    <t>Rhamnus frangula (Frangula alnus)</t>
  </si>
  <si>
    <t>Introduction</t>
  </si>
  <si>
    <t>Establishment</t>
  </si>
  <si>
    <t>TM-169b</t>
  </si>
  <si>
    <t>Dispersal</t>
  </si>
  <si>
    <t>Hitchhiking</t>
  </si>
  <si>
    <t>Unauthorized intentional</t>
  </si>
  <si>
    <t>Stocking/ Escape Culture</t>
  </si>
  <si>
    <t>Commercial Culture</t>
  </si>
  <si>
    <t>Shipping</t>
  </si>
  <si>
    <t>Attributes</t>
  </si>
  <si>
    <t>Environmental Compatibility</t>
  </si>
  <si>
    <t>Propagule Pressure</t>
  </si>
  <si>
    <t>Invasion history</t>
  </si>
  <si>
    <t>Enviromental</t>
  </si>
  <si>
    <t>Socioeconomic</t>
  </si>
  <si>
    <t>Benefit</t>
  </si>
  <si>
    <t>TM-169c</t>
  </si>
  <si>
    <t>Occurrence</t>
  </si>
  <si>
    <t>Proximity</t>
  </si>
  <si>
    <t>Transport potential</t>
  </si>
  <si>
    <t>Purchase</t>
  </si>
  <si>
    <t>Ease</t>
  </si>
  <si>
    <t>Stocking</t>
  </si>
  <si>
    <t>Survival</t>
  </si>
  <si>
    <t>Traffic Patterns</t>
  </si>
  <si>
    <t>Tolerances</t>
  </si>
  <si>
    <t>Overwinter</t>
  </si>
  <si>
    <t>Diet Flexibility</t>
  </si>
  <si>
    <t>Fecundity</t>
  </si>
  <si>
    <t>Reproductive strategy</t>
  </si>
  <si>
    <t>Climate</t>
  </si>
  <si>
    <t>Abiotic Environment</t>
  </si>
  <si>
    <t>Habitat</t>
  </si>
  <si>
    <t>Climate Change</t>
  </si>
  <si>
    <t>Food</t>
  </si>
  <si>
    <t>Critical Species</t>
  </si>
  <si>
    <t>Meltdown</t>
  </si>
  <si>
    <t>Natural Enemy</t>
  </si>
  <si>
    <t>Spread history</t>
  </si>
  <si>
    <t>Control</t>
  </si>
  <si>
    <t>Health of Native</t>
  </si>
  <si>
    <t>Genetic</t>
  </si>
  <si>
    <t>Human Health</t>
  </si>
  <si>
    <t>Markets</t>
  </si>
  <si>
    <t>Biocontrol</t>
  </si>
  <si>
    <t>Medical/Research</t>
  </si>
  <si>
    <t>Bioremediation</t>
  </si>
  <si>
    <t>+ Ecological</t>
  </si>
  <si>
    <t>Overall (n=79)</t>
  </si>
  <si>
    <t>Decapods (n=8)</t>
  </si>
  <si>
    <t>Mollusks (n=2)</t>
  </si>
  <si>
    <t>Amphipods &amp; Mysids (n=12)</t>
  </si>
  <si>
    <t>Cladocerans &amp; Copepods (n=10)</t>
  </si>
  <si>
    <t>Other Microorganisms (n=6)</t>
  </si>
  <si>
    <t>FISH</t>
  </si>
  <si>
    <t>Ctenopharyngodon idella</t>
  </si>
  <si>
    <t>Percottus glenii</t>
  </si>
  <si>
    <t>MOLLUSKS</t>
  </si>
  <si>
    <t>Monodacna colorata</t>
  </si>
  <si>
    <t>Bryozoans</t>
  </si>
  <si>
    <t>Amphipods</t>
  </si>
  <si>
    <t>Cladocerans</t>
  </si>
  <si>
    <t>Cornigerius maeoticus</t>
  </si>
  <si>
    <t>Copepods</t>
  </si>
  <si>
    <t>Paraleptastacus spinicaudus</t>
  </si>
  <si>
    <t>Paraleptastacus wilsonii</t>
  </si>
  <si>
    <t>Mysids</t>
  </si>
  <si>
    <t>Lymnomysis benedeni</t>
  </si>
  <si>
    <t>Paramysis intermedia</t>
  </si>
  <si>
    <t>Paramysis ullskyi</t>
  </si>
  <si>
    <t>Paramysis lacustris</t>
  </si>
  <si>
    <t>Decapods</t>
  </si>
  <si>
    <t>Pacifasticus leniusculus</t>
  </si>
  <si>
    <t>Platyhelminthes</t>
  </si>
  <si>
    <t>Polychaetes</t>
  </si>
  <si>
    <t>Rotifers</t>
  </si>
  <si>
    <t>Typha laxmannii</t>
  </si>
  <si>
    <t>Habitat Description</t>
  </si>
  <si>
    <t>Depth range</t>
  </si>
  <si>
    <t>Thermal tolerance</t>
  </si>
  <si>
    <t>pH</t>
  </si>
  <si>
    <t>Salinity/Conductivity</t>
  </si>
  <si>
    <t>Critical Factors/tolerances</t>
  </si>
  <si>
    <t>Specific</t>
  </si>
  <si>
    <t>littoral</t>
  </si>
  <si>
    <t>Specific Quantiative</t>
  </si>
  <si>
    <t>NA</t>
  </si>
  <si>
    <t>Qualitative (O2)</t>
  </si>
  <si>
    <t>Specific/host</t>
  </si>
  <si>
    <t>planktonic</t>
  </si>
  <si>
    <t>Shallow bays</t>
  </si>
  <si>
    <t>wide</t>
  </si>
  <si>
    <t xml:space="preserve">Qualitative (Mg, Ca) </t>
  </si>
  <si>
    <t>Specific examples</t>
  </si>
  <si>
    <t>FACW, emergent</t>
  </si>
  <si>
    <t>will grow on very acidic soils</t>
  </si>
  <si>
    <t xml:space="preserve">Qualitative (Cu, Al) </t>
  </si>
  <si>
    <t>wetlands, emergent</t>
  </si>
  <si>
    <t>qualitative (drought)</t>
  </si>
  <si>
    <t>OBL, emergent</t>
  </si>
  <si>
    <t>avoids both very acidic and very alkaline soils</t>
  </si>
  <si>
    <t xml:space="preserve">Qualitative (light, O2, nutrient, drought) </t>
  </si>
  <si>
    <t>YOY must reach 60 mm TL to surive GL winter</t>
  </si>
  <si>
    <t>fresh-brackish, wide range of salinity tolerance</t>
  </si>
  <si>
    <t>freshwater to mesohaline</t>
  </si>
  <si>
    <t>splash zone</t>
  </si>
  <si>
    <t>Qualitative (dessication and osmotic stress)</t>
  </si>
  <si>
    <t>Qualitative (K+ , NO3-)</t>
  </si>
  <si>
    <t>Bosmina (Eubosmina) coregoni</t>
  </si>
  <si>
    <t>Seasonal patterns</t>
  </si>
  <si>
    <t>Bosmina maritima</t>
  </si>
  <si>
    <t>sometimes dominant in the winter zooplankton community</t>
  </si>
  <si>
    <t>benthic; rivers and warmer waters</t>
  </si>
  <si>
    <t>marshes and riparian</t>
  </si>
  <si>
    <t>hardy USDA zones 3-10</t>
  </si>
  <si>
    <t>salt intolerant</t>
  </si>
  <si>
    <t>Qualitative (water level fluctuations)</t>
  </si>
  <si>
    <t>upper water column</t>
  </si>
  <si>
    <t>Upper water column</t>
  </si>
  <si>
    <t>Qualitative (flucuations, substrates, Ca, turbidity)</t>
  </si>
  <si>
    <t>Qualitative (turbidity, O2, pollution)</t>
  </si>
  <si>
    <t>emergent</t>
  </si>
  <si>
    <t>prefers base-poor (acid) fens</t>
  </si>
  <si>
    <t>brackish and freshwater lakes</t>
  </si>
  <si>
    <t>Chaetoceros muelleri subsalsum</t>
  </si>
  <si>
    <t>areas with high nutrient levels</t>
  </si>
  <si>
    <t>examples</t>
  </si>
  <si>
    <t>Specific quantitative</t>
  </si>
  <si>
    <t>epiphytic on larger aquatic plants, particularly Cladophora</t>
  </si>
  <si>
    <t>salinity tolerant</t>
  </si>
  <si>
    <t>Qualitative (wave, vitamin B12, nutrients)</t>
  </si>
  <si>
    <t>Cipangopaludina chinensis malleata</t>
  </si>
  <si>
    <t>silt, sand, and mud substrate</t>
  </si>
  <si>
    <t>to 3m</t>
  </si>
  <si>
    <t>Quantitative (Ca, Mg, O2); qualitative (stagnant eutrophic)</t>
  </si>
  <si>
    <t>Quantitative (Ca)</t>
  </si>
  <si>
    <t>wetland, very shallow</t>
  </si>
  <si>
    <t>Qualitative (heavy metal)</t>
  </si>
  <si>
    <t>Contricribra guillardii</t>
  </si>
  <si>
    <t>broad environmental tolerances,</t>
  </si>
  <si>
    <t>Qualitative (turbidity, zooplankton, alkalinity, and calcium carbonate)</t>
  </si>
  <si>
    <t>quiet waters, such as lakes, ponds, pools, and backwaters of large rivers</t>
  </si>
  <si>
    <t>Quantitative (ammonia); qualitative (flow)</t>
  </si>
  <si>
    <t>freshwater or very low salinities</t>
  </si>
  <si>
    <t xml:space="preserve"> fresh, brackish and saltwater, reported in areas with high chloride.</t>
  </si>
  <si>
    <t>Qualitative (nutrients, phosphorus, turbulence, osmotic stress, silica)</t>
  </si>
  <si>
    <t>Quantitative (light), qualitative (phosphorus, nitrogen)</t>
  </si>
  <si>
    <t>Specific / host</t>
  </si>
  <si>
    <t>maturation of individuals may be linked to increasing water temperature</t>
  </si>
  <si>
    <t>adapted to disturbed areas</t>
  </si>
  <si>
    <t>adapted to warmer waters</t>
  </si>
  <si>
    <t>riverine</t>
  </si>
  <si>
    <t>prefers high pH</t>
  </si>
  <si>
    <t>Discostella (Cyclotella) pseudostelligera</t>
  </si>
  <si>
    <t>Discostella (Cyclotella) woltereckii</t>
  </si>
  <si>
    <t>All, higher densities Nearshore</t>
  </si>
  <si>
    <t>Dreissena rostriformis bugensis</t>
  </si>
  <si>
    <t>offshore (do not tolerate wave action well), hard and soft substrate</t>
  </si>
  <si>
    <t>littoral zones, especially in rocky regions of productive lakes</t>
  </si>
  <si>
    <t>Echinochloa crusgalli</t>
  </si>
  <si>
    <t>not salt tolerant</t>
  </si>
  <si>
    <t>Qualitative (N)</t>
  </si>
  <si>
    <t>Qualitative (current velocity, sediment, nutrients)</t>
  </si>
  <si>
    <t xml:space="preserve">Quantitative (O2, CaCO3); qualitative (siltation) </t>
  </si>
  <si>
    <t>unshaded, moist soils as in wetlands, ditches, low-lying areas, and along streams</t>
  </si>
  <si>
    <t>riparian/littoral, emergent</t>
  </si>
  <si>
    <t>Quantitative (Ca, Mn, Fe)</t>
  </si>
  <si>
    <t>Qualitative (turbidity)</t>
  </si>
  <si>
    <t>feeds at the top of the water column, requires refuges to maintain population</t>
  </si>
  <si>
    <t>Qualitative (nutrients, O2)</t>
  </si>
  <si>
    <t>riverine (Niagara River)</t>
  </si>
  <si>
    <t>Quantitative (flow)</t>
  </si>
  <si>
    <t>bottom waters</t>
  </si>
  <si>
    <t>floating-emergent</t>
  </si>
  <si>
    <t>Qualitative (Ca)</t>
  </si>
  <si>
    <t>emergent, riparian</t>
  </si>
  <si>
    <t>emergent, wetland/littoral</t>
  </si>
  <si>
    <t>wide tolerance</t>
  </si>
  <si>
    <t>tolerant of salinity</t>
  </si>
  <si>
    <t>frequently found in alkaline soils</t>
  </si>
  <si>
    <t>frequently found in saline soils</t>
  </si>
  <si>
    <t xml:space="preserve">neutral or basic soils </t>
  </si>
  <si>
    <t xml:space="preserve">Qualitative (Fe, light, pollution) </t>
  </si>
  <si>
    <t>Qualitative (flooding or droughts)</t>
  </si>
  <si>
    <t>Qualitative (O2, turbidity)</t>
  </si>
  <si>
    <t>Qualitative (turbidity, pollution)</t>
  </si>
  <si>
    <t>solid substrates</t>
  </si>
  <si>
    <t>riparian</t>
  </si>
  <si>
    <t>grows in symbiosis with a nitrogen-fixing bacterium</t>
  </si>
  <si>
    <t>emergent/wetland/riparian</t>
  </si>
  <si>
    <t>tolerates alkaline conditions</t>
  </si>
  <si>
    <t xml:space="preserve"> acidic, neutral, or basic</t>
  </si>
  <si>
    <t>Qualitative (soils, light)</t>
  </si>
  <si>
    <t>remains green most of the year</t>
  </si>
  <si>
    <t>Qualitative (light)</t>
  </si>
  <si>
    <t>Emergent, wetland</t>
  </si>
  <si>
    <t>calcareous to acidic soils</t>
  </si>
  <si>
    <t>Qualitative (flooding, light, nutrient)</t>
  </si>
  <si>
    <t>slightly submerged to emergent, riparian, wetland</t>
  </si>
  <si>
    <t>littoral, high humic content</t>
  </si>
  <si>
    <t>Quantitative (O2)</t>
  </si>
  <si>
    <t>riparian/wetland</t>
  </si>
  <si>
    <t>mildly acid to calcareous</t>
  </si>
  <si>
    <t>Qualitative (soils)</t>
  </si>
  <si>
    <t>broad</t>
  </si>
  <si>
    <t>epibenthic form dwelling in the littoral zones</t>
  </si>
  <si>
    <t>thermophilic</t>
  </si>
  <si>
    <t>shallow</t>
  </si>
  <si>
    <t xml:space="preserve">Quantitative (dessication), qualitative (O2) </t>
  </si>
  <si>
    <t>Myosotis scorpioides</t>
  </si>
  <si>
    <t>Qualitative (light, moisture, soil)</t>
  </si>
  <si>
    <t>fresh or brackish water,</t>
  </si>
  <si>
    <t>can grow in acid, neutral and alkaline soils</t>
  </si>
  <si>
    <t>salt tolerant,</t>
  </si>
  <si>
    <t xml:space="preserve">Qualitative (soil, light) </t>
  </si>
  <si>
    <t>Qualitative (turbidity, eutrophic conditions)</t>
  </si>
  <si>
    <t>slightly alkaline</t>
  </si>
  <si>
    <t>usually absent from stagnant water</t>
  </si>
  <si>
    <t>Qualitative (O2, water quality)</t>
  </si>
  <si>
    <t>Quantitative (water velocity, light)</t>
  </si>
  <si>
    <t>most records nearshore, occasional in deep waters</t>
  </si>
  <si>
    <t>exhibiting a broad salinity tolerance</t>
  </si>
  <si>
    <t>Novirhabdovirus</t>
  </si>
  <si>
    <t>General/host</t>
  </si>
  <si>
    <t>Qualitative (O2), survives on mudflats</t>
  </si>
  <si>
    <t>General - anadromous</t>
  </si>
  <si>
    <t>Once thought to require salt water to complete their life cycle, a population has become established in the Great Lakes which exhibits genetic variation from their anadromous counterparts that allows them to tolerate freshwater throughout their lives</t>
  </si>
  <si>
    <t>Specific - anadromous</t>
  </si>
  <si>
    <t>Anadromous: can adapt to saltwater.</t>
  </si>
  <si>
    <t>most soil textures from fine clay to sandy loam</t>
  </si>
  <si>
    <t>Emergent, wetland/upland interface</t>
  </si>
  <si>
    <t>somewhat tolerant of saline or alkaline conditions</t>
  </si>
  <si>
    <t>Quantitative (Water depths)</t>
  </si>
  <si>
    <t>Piscirickettsia cf. salmonis</t>
  </si>
  <si>
    <t>Specific/ Host</t>
  </si>
  <si>
    <t>survives better in saltwater than in freshwater (P. salmonis was not isolated from salmonids in the freshwater stage of their life cycle until 1993)</t>
  </si>
  <si>
    <t>Quantitative (O2, CaCO3)</t>
  </si>
  <si>
    <t xml:space="preserve">Quantitative (O2) </t>
  </si>
  <si>
    <t xml:space="preserve">Qualitative (eutrophication, water level fluctuations) </t>
  </si>
  <si>
    <t>found in regions with higher chloride concentrations,</t>
  </si>
  <si>
    <t>Qualitative (nitrate)</t>
  </si>
  <si>
    <t>Pluchea odorata</t>
  </si>
  <si>
    <t>salt or brackish marshes along the coastlines, but can also be found in freshwater marshes and moist drainages</t>
  </si>
  <si>
    <t>emergent/riparian/wetland</t>
  </si>
  <si>
    <t>heat and cold-tolerant</t>
  </si>
  <si>
    <t>salt or brackish</t>
  </si>
  <si>
    <t>Polygonum persicaria (Persicaria maculosa)</t>
  </si>
  <si>
    <t>acid peaty loam and does not tolerate alkaline soil</t>
  </si>
  <si>
    <t>submersed</t>
  </si>
  <si>
    <t>deepest littoral</t>
  </si>
  <si>
    <t>Quantitative (light)</t>
  </si>
  <si>
    <t xml:space="preserve">Qualitative (siltation, disturbance, nutrient; euryhaline, Ca) </t>
  </si>
  <si>
    <t>tolerate brief increases in salinity only</t>
  </si>
  <si>
    <t>Qualitative (pollution)</t>
  </si>
  <si>
    <t>Shallow/littoral, ranging inland</t>
  </si>
  <si>
    <t>Quantitative (O2); Qualitative (pollution)</t>
  </si>
  <si>
    <t>shoreline</t>
  </si>
  <si>
    <t>Qualitative (interstitial water movement, O2)</t>
  </si>
  <si>
    <t>prefers saline soils</t>
  </si>
  <si>
    <t xml:space="preserve">Qualitative (elevation, soild moisture, flooding) </t>
  </si>
  <si>
    <t>freshwater lakes, ponds, and slow-moving rivers with mud bottoms</t>
  </si>
  <si>
    <t>Qualitative (flow, O2, substrate, polysaprobic waters, pollution)</t>
  </si>
  <si>
    <t>Ranavirus sp.</t>
  </si>
  <si>
    <t>emergent, riparian/wetland</t>
  </si>
  <si>
    <t>emergent, wetland</t>
  </si>
  <si>
    <t>moist soil and tolerate wet sites</t>
  </si>
  <si>
    <t>adaptable</t>
  </si>
  <si>
    <t>Qualitative (climates, soil, light, fluorine)</t>
  </si>
  <si>
    <t>wet soil near streams, lakes and wetlands</t>
  </si>
  <si>
    <t>prefers neutral to acid soils, but is adaptable</t>
  </si>
  <si>
    <t xml:space="preserve">lake shores, stream banks and other wet places in lowland areas, </t>
  </si>
  <si>
    <t>preferring neutral or alkaline soils</t>
  </si>
  <si>
    <t xml:space="preserve">Qualitative (light, soil) </t>
  </si>
  <si>
    <t>Scardinius erythrophthalmus</t>
  </si>
  <si>
    <t>silt and sand</t>
  </si>
  <si>
    <t xml:space="preserve">warm stenothermic </t>
  </si>
  <si>
    <t>broad salinity tolerance, associated with relatively elevated concentrations of chloride</t>
  </si>
  <si>
    <t xml:space="preserve">Qualitative (light, P, N) </t>
  </si>
  <si>
    <t>known to occur during periods of elevated water temperature</t>
  </si>
  <si>
    <t>beta-mesotrophic to eutrophic habitats with higher total phosphorus and total nitrogen</t>
  </si>
  <si>
    <t>tolerant of high salinity, salt spray,</t>
  </si>
  <si>
    <t>Qualitative (soils; drought; fire)</t>
  </si>
  <si>
    <t>this genus is likely the only one in the order Sphacelariales with species known to survive freshwater conditions</t>
  </si>
  <si>
    <t>Qualitative (organic pollution, desiccation, O2, Mg, Ca, bicarbonate)</t>
  </si>
  <si>
    <t>brackish</t>
  </si>
  <si>
    <t>eutrophic and/or slightly brackish conditions</t>
  </si>
  <si>
    <t>Qualitative (osmotic variability, Si)</t>
  </si>
  <si>
    <t>frequently in chloride-contaminated, slightly brackish habitats</t>
  </si>
  <si>
    <t xml:space="preserve">Qualitative (P, N, trace minerals) </t>
  </si>
  <si>
    <t>Specific/host-associates</t>
  </si>
  <si>
    <t>littoral/wetland - larvae riparian</t>
  </si>
  <si>
    <t>areas experiencing anthropogenic impacts</t>
  </si>
  <si>
    <t xml:space="preserve">Qualitative (light, O2) </t>
  </si>
  <si>
    <t>Thalassiosira bramaputrae (lacustris)</t>
  </si>
  <si>
    <t>marine coastal regions, estuaries, and rivers</t>
  </si>
  <si>
    <t>phytoplankton, occassionally as periphyton</t>
  </si>
  <si>
    <t>freshwater and coastal brackish habitats</t>
  </si>
  <si>
    <t xml:space="preserve">Qualitative (vitamin B-12, Si, selenium, Zn, N, P, pollution O2, light) </t>
  </si>
  <si>
    <t xml:space="preserve">Quantitative (CO2); Qualitative (Ni, Zn Fe, N, Si) </t>
  </si>
  <si>
    <t>tolerates road salt</t>
  </si>
  <si>
    <t>Qualitative (light, soil, inundation, drawdowns, silt and nutrients)</t>
  </si>
  <si>
    <t>Ulva (Enteromorpha) flexuosa subsp. flexuosa &amp; paradoxa</t>
  </si>
  <si>
    <t>Ulva (Enteromorpha) intestinalis</t>
  </si>
  <si>
    <t>Qualitative (eutrophication)</t>
  </si>
  <si>
    <t>Ulva (Enteromorpha) prolifera</t>
  </si>
  <si>
    <t>benthic/littoral</t>
  </si>
  <si>
    <t>Qualitative (eutrophication, P)</t>
  </si>
  <si>
    <t>wetland/riparian</t>
  </si>
  <si>
    <t>Qualitative (disturbance)</t>
  </si>
  <si>
    <t>littoral, moves deeper to overwinter</t>
  </si>
  <si>
    <t>Life History</t>
  </si>
  <si>
    <t>Max Size</t>
  </si>
  <si>
    <t>Age at Maturity</t>
  </si>
  <si>
    <t>Max Lifespan</t>
  </si>
  <si>
    <t>to 2m</t>
  </si>
  <si>
    <t>biennial/monocarpic perennial</t>
  </si>
  <si>
    <t>75cm</t>
  </si>
  <si>
    <t>annual</t>
  </si>
  <si>
    <t>6 feet</t>
  </si>
  <si>
    <t>perennial</t>
  </si>
  <si>
    <t>0.8mm</t>
  </si>
  <si>
    <t>0.4-1.2 eggs per female</t>
  </si>
  <si>
    <t>5 cm</t>
  </si>
  <si>
    <t>2 years</t>
  </si>
  <si>
    <t>1 million eggs per spawning season</t>
  </si>
  <si>
    <t>38cm</t>
  </si>
  <si>
    <t>M: 2 yrs, F:3 yrs</t>
  </si>
  <si>
    <t>10 yrs</t>
  </si>
  <si>
    <t>10,000 to 360,000 eggs per female, Great lakes average around 60,000 eggs</t>
  </si>
  <si>
    <t>125 cm</t>
  </si>
  <si>
    <t>1-11 years (~20-33 inches)</t>
  </si>
  <si>
    <t>20 years</t>
  </si>
  <si>
    <t>10^5-10^6 eggs/female</t>
  </si>
  <si>
    <t>12mm</t>
  </si>
  <si>
    <t>10.5 months</t>
  </si>
  <si>
    <t>~1 year</t>
  </si>
  <si>
    <t>100-300 eggs per female</t>
  </si>
  <si>
    <t>12 cm length</t>
  </si>
  <si>
    <t>as young as 2 months</t>
  </si>
  <si>
    <t>5 years in the wild</t>
  </si>
  <si>
    <t>100-500 eggs per female, 1-2 breeding events per year</t>
  </si>
  <si>
    <t>0.7mm</t>
  </si>
  <si>
    <t>1250 eggs per year</t>
  </si>
  <si>
    <t>16 feet</t>
  </si>
  <si>
    <t>annual (seeds viableto 12 years)</t>
  </si>
  <si>
    <t>15 - 20 rosettes; each rosette can generate up to 20 seeds</t>
  </si>
  <si>
    <t>25 inches</t>
  </si>
  <si>
    <t>15 fruits per inflorescences and 26 seeds per fruit (number per plant not recorded)</t>
  </si>
  <si>
    <t>10 feet</t>
  </si>
  <si>
    <t>biennial/perennial</t>
  </si>
  <si>
    <t>1500-39000</t>
  </si>
  <si>
    <t>1.1mm</t>
  </si>
  <si>
    <t>a few weeks</t>
  </si>
  <si>
    <t>18-32 eggs per clutch, 3 generations per year</t>
  </si>
  <si>
    <t>2.5 m tall</t>
  </si>
  <si>
    <t>8-10 weeks</t>
  </si>
  <si>
    <t>perennial, seeds retain 80% viability for 2-3 years</t>
  </si>
  <si>
    <t>2.7 million seeds annually</t>
  </si>
  <si>
    <t>1.2mm</t>
  </si>
  <si>
    <t>20 per brood, 2-5 generations per year</t>
  </si>
  <si>
    <t>7 feet</t>
  </si>
  <si>
    <t>perennial, seeds viable to 100 years</t>
  </si>
  <si>
    <t>20,000- 700,000 seeds per plant, plus spread by rhizomes</t>
  </si>
  <si>
    <t>1 year</t>
  </si>
  <si>
    <t>230 young per year</t>
  </si>
  <si>
    <t>2m</t>
  </si>
  <si>
    <t>30 seeds per berry, abundant fruit per plant</t>
  </si>
  <si>
    <t>10.5mm</t>
  </si>
  <si>
    <t>a few months</t>
  </si>
  <si>
    <t>32 embryos per female, 3-16 generations per year</t>
  </si>
  <si>
    <t>48cm</t>
  </si>
  <si>
    <t>2-3 years (90-150mm)</t>
  </si>
  <si>
    <t>17 years</t>
  </si>
  <si>
    <t>3500–232000 eggs</t>
  </si>
  <si>
    <t>15cm</t>
  </si>
  <si>
    <t>4700 eggs per female</t>
  </si>
  <si>
    <t>45mm</t>
  </si>
  <si>
    <t>&gt;16mm (1-2 years)</t>
  </si>
  <si>
    <t>3 years for males, 4 for females</t>
  </si>
  <si>
    <t>4-81 young per female (average 11), typically brooded 9-10 months (but females can carry multiple broods simultaneously)</t>
  </si>
  <si>
    <t>150cm</t>
  </si>
  <si>
    <t>60,000 ripe seeds per year</t>
  </si>
  <si>
    <t>13mm</t>
  </si>
  <si>
    <t>6-70 per individual x 2-4 broods per year</t>
  </si>
  <si>
    <t>7000-40000</t>
  </si>
  <si>
    <t>1.5m</t>
  </si>
  <si>
    <t>A single H. morsus-ranae plant can create 100-150 turions in a single growing season</t>
  </si>
  <si>
    <t>18mm</t>
  </si>
  <si>
    <t>5 years</t>
  </si>
  <si>
    <t>asexual</t>
  </si>
  <si>
    <t>20um cells in long filaments</t>
  </si>
  <si>
    <t>2mm diameter</t>
  </si>
  <si>
    <t>asexual - via propagules that break off as tri-branched nodules, as well as unilocular zoidocysts that form at the ends of branched basal filaments</t>
  </si>
  <si>
    <t>Valves to 48 µm</t>
  </si>
  <si>
    <t>produces resting cells to overwinter</t>
  </si>
  <si>
    <t>asexual cell division</t>
  </si>
  <si>
    <t>100 cm</t>
  </si>
  <si>
    <t>3-5 years</t>
  </si>
  <si>
    <t>11 years</t>
  </si>
  <si>
    <t>Breed once at the end of their lifespan, but produce between 30,000 and 100,000 offspring, then die shortly after spawning.</t>
  </si>
  <si>
    <t>1.5cm</t>
  </si>
  <si>
    <t>can reproduce both sexually and asexually</t>
  </si>
  <si>
    <t>50mm</t>
  </si>
  <si>
    <t>8 years females</t>
  </si>
  <si>
    <t>females carry 10-120 young</t>
  </si>
  <si>
    <t>0.75mm</t>
  </si>
  <si>
    <t>females carry 17–21 eggs</t>
  </si>
  <si>
    <t>64mm</t>
  </si>
  <si>
    <t>5 years (female) 3 years male</t>
  </si>
  <si>
    <t>females carry up to 133 embryos at a time</t>
  </si>
  <si>
    <t>9mm</t>
  </si>
  <si>
    <t>&lt;100days (minus dormant overwintering stages)</t>
  </si>
  <si>
    <t>females lay 1–9 strings of 5–226 eggs in 1–6 rows</t>
  </si>
  <si>
    <t>3m</t>
  </si>
  <si>
    <t>flowers 2x per year (~100seeds per year) followed by autofragmentation</t>
  </si>
  <si>
    <t>1mm</t>
  </si>
  <si>
    <t>In a life time, females can produce a total of 1500–2000 eggs</t>
  </si>
  <si>
    <t>3mm</t>
  </si>
  <si>
    <t>8-75 days</t>
  </si>
  <si>
    <t>300 days</t>
  </si>
  <si>
    <t>inter-clutch period is around 5–18 days. In each clutch it produces around 59–153 eggs and the embryos develop in 4–22 days</t>
  </si>
  <si>
    <t>35mm</t>
  </si>
  <si>
    <t>iteroparous, breeding biennially</t>
  </si>
  <si>
    <t>11.9mm</t>
  </si>
  <si>
    <t>at 3mm, as early as 3 months</t>
  </si>
  <si>
    <t>3 years</t>
  </si>
  <si>
    <t>iteroparous, reproducing twice, once at age 2 and once at age 3 - 5-29 embryos</t>
  </si>
  <si>
    <t>6 m tall</t>
  </si>
  <si>
    <t>2-4 years</t>
  </si>
  <si>
    <t>6 years (colonies survive for much longer)</t>
  </si>
  <si>
    <t>Mature plants produce as many as 2,000 seeds annually</t>
  </si>
  <si>
    <t>1.7mm</t>
  </si>
  <si>
    <t>MEAN longevity 51 days</t>
  </si>
  <si>
    <t>MEAN clutch size 90.6 eggs, interclutch period 1.5 days</t>
  </si>
  <si>
    <t>filaments 75um diameter</t>
  </si>
  <si>
    <t>monosporic and asexual</t>
  </si>
  <si>
    <t>12.7cm</t>
  </si>
  <si>
    <t>2.44cm (female), 2.29cm (male)</t>
  </si>
  <si>
    <t>native range 56-344 (mean 164); Danube to 628</t>
  </si>
  <si>
    <t>4.6mm</t>
  </si>
  <si>
    <t>4-5 years</t>
  </si>
  <si>
    <t>one or two broods per year, 1-40 embryos per year</t>
  </si>
  <si>
    <t>1.2m</t>
  </si>
  <si>
    <t>one-seeded fruits, 'many' per plant</t>
  </si>
  <si>
    <t>2.8mm</t>
  </si>
  <si>
    <t>ovoviviparous, hermaphroditic, can undergo self-fertilization, and generally carries 1–10 embryos</t>
  </si>
  <si>
    <t>parthenogenic, eggs hatch in 6 days</t>
  </si>
  <si>
    <t>parthenogenic, produces overwintering resting eggs</t>
  </si>
  <si>
    <t>10m</t>
  </si>
  <si>
    <t>primarily reproduces vegetatively by fragmentation</t>
  </si>
  <si>
    <t>2feet</t>
  </si>
  <si>
    <t>Perennial (8 years)</t>
  </si>
  <si>
    <t>primarily rhizome</t>
  </si>
  <si>
    <t>100cm</t>
  </si>
  <si>
    <t>primarily spread by rhizomes</t>
  </si>
  <si>
    <t>60cm</t>
  </si>
  <si>
    <t>rarely sets seed, spread by rhizomes</t>
  </si>
  <si>
    <t>17.8 cm (US max)</t>
  </si>
  <si>
    <t>1-2 years for females, 3-4 for males</t>
  </si>
  <si>
    <t>4 years</t>
  </si>
  <si>
    <t>Related to female body size. 100-4000 eggs per clutch, spawning every 20 days from April to September annually.</t>
  </si>
  <si>
    <t>80cm</t>
  </si>
  <si>
    <t>Perennial</t>
  </si>
  <si>
    <t>seeds and rhizomes</t>
  </si>
  <si>
    <t>seeds?; rhizomes (10 new plants per year)</t>
  </si>
  <si>
    <t>14mm</t>
  </si>
  <si>
    <t>3 months (4mm)</t>
  </si>
  <si>
    <t>Sexually mature adults can carry 1–20 embryos</t>
  </si>
  <si>
    <t>7mm</t>
  </si>
  <si>
    <t>13-21 months</t>
  </si>
  <si>
    <t>spawn 2 or 3 times in a year, laying up to 150 eggs at a time</t>
  </si>
  <si>
    <t>15mm</t>
  </si>
  <si>
    <t>~6 months</t>
  </si>
  <si>
    <t>to 39 months</t>
  </si>
  <si>
    <t>to 347 eggs per year</t>
  </si>
  <si>
    <t>15 mm</t>
  </si>
  <si>
    <t>to 51 young per brood - 1-2 broods per year</t>
  </si>
  <si>
    <t>1.8mm</t>
  </si>
  <si>
    <t>to 66 eggs per sac</t>
  </si>
  <si>
    <t>20mm</t>
  </si>
  <si>
    <t>typically to 8 young per season, but under ideal conditions up to 45 offspring per adult have been recorded</t>
  </si>
  <si>
    <t>1.5mm</t>
  </si>
  <si>
    <t>12-38 days</t>
  </si>
  <si>
    <t>73 days</t>
  </si>
  <si>
    <t>up to 34 eggs per day per female</t>
  </si>
  <si>
    <t>11mm</t>
  </si>
  <si>
    <t>vegetative</t>
  </si>
  <si>
    <t>40cm</t>
  </si>
  <si>
    <t>vegetative reproduction, fragmentation (North American populations do not set seed)</t>
  </si>
  <si>
    <t>510um</t>
  </si>
  <si>
    <t>x2 per year?</t>
  </si>
  <si>
    <t>80 feet</t>
  </si>
  <si>
    <t>100 years</t>
  </si>
  <si>
    <t>98cm</t>
  </si>
  <si>
    <t>&lt;2 years</t>
  </si>
  <si>
    <t>76cm</t>
  </si>
  <si>
    <t>2-3 years</t>
  </si>
  <si>
    <t>114cm</t>
  </si>
  <si>
    <t>59cm</t>
  </si>
  <si>
    <t>30years</t>
  </si>
  <si>
    <t>33mm</t>
  </si>
  <si>
    <t>7 years</t>
  </si>
  <si>
    <t>Annual</t>
  </si>
  <si>
    <t>40 inches</t>
  </si>
  <si>
    <t>1m</t>
  </si>
  <si>
    <t>120cm</t>
  </si>
  <si>
    <t>20cm</t>
  </si>
  <si>
    <t>90cm</t>
  </si>
  <si>
    <t>30cm</t>
  </si>
  <si>
    <t>24inches</t>
  </si>
  <si>
    <t>perennial (4 years or longer)</t>
  </si>
  <si>
    <t>9.5cm</t>
  </si>
  <si>
    <t>&lt;1 year (~30mm)</t>
  </si>
  <si>
    <t>84cm</t>
  </si>
  <si>
    <t>83cm</t>
  </si>
  <si>
    <t>3 years (15 inches)</t>
  </si>
  <si>
    <t>10um</t>
  </si>
  <si>
    <t>3-4 months</t>
  </si>
  <si>
    <t>8cm</t>
  </si>
  <si>
    <t>40-110 days</t>
  </si>
  <si>
    <t>147cm</t>
  </si>
  <si>
    <t>instream 3months to 3 years</t>
  </si>
  <si>
    <t>105 um</t>
  </si>
  <si>
    <t>6um</t>
  </si>
  <si>
    <t>6.4cm</t>
  </si>
  <si>
    <t>185mm</t>
  </si>
  <si>
    <t>20um</t>
  </si>
  <si>
    <t>35um</t>
  </si>
  <si>
    <t>5cm colonies</t>
  </si>
  <si>
    <t>25mm</t>
  </si>
  <si>
    <t>12um</t>
  </si>
  <si>
    <t>25um</t>
  </si>
  <si>
    <t>311um</t>
  </si>
  <si>
    <t>122cm</t>
  </si>
  <si>
    <t>1.4mm</t>
  </si>
  <si>
    <t>3.5mm</t>
  </si>
  <si>
    <t>120um</t>
  </si>
  <si>
    <t>13um</t>
  </si>
  <si>
    <t>4cm</t>
  </si>
  <si>
    <t>6.5cm</t>
  </si>
  <si>
    <t>4mm</t>
  </si>
  <si>
    <t>8mm</t>
  </si>
  <si>
    <t>5mm</t>
  </si>
  <si>
    <t>2.5m</t>
  </si>
  <si>
    <t>25cm</t>
  </si>
  <si>
    <t>200um</t>
  </si>
  <si>
    <t>&lt;30um</t>
  </si>
  <si>
    <t>530um</t>
  </si>
  <si>
    <t>65mm</t>
  </si>
  <si>
    <t>28cm</t>
  </si>
  <si>
    <t>58cm</t>
  </si>
  <si>
    <t>0.5m</t>
  </si>
  <si>
    <t>180nm</t>
  </si>
  <si>
    <t>1.5um</t>
  </si>
  <si>
    <t>4.5mm</t>
  </si>
  <si>
    <t>55um</t>
  </si>
  <si>
    <t>200cm</t>
  </si>
  <si>
    <t>5m</t>
  </si>
  <si>
    <t>52um</t>
  </si>
  <si>
    <t>28um</t>
  </si>
  <si>
    <t>175nm</t>
  </si>
  <si>
    <t>0.8um</t>
  </si>
  <si>
    <t>7m</t>
  </si>
  <si>
    <t>0.7foot</t>
  </si>
  <si>
    <t>160cm</t>
  </si>
  <si>
    <t>30m</t>
  </si>
  <si>
    <t>15m</t>
  </si>
  <si>
    <t>20m</t>
  </si>
  <si>
    <t>10feet</t>
  </si>
  <si>
    <t>6.5mm</t>
  </si>
  <si>
    <t>103cm</t>
  </si>
  <si>
    <t>0.6mm</t>
  </si>
  <si>
    <t>8.8mm</t>
  </si>
  <si>
    <t>7um</t>
  </si>
  <si>
    <t>&lt;11um</t>
  </si>
  <si>
    <t>17.5um</t>
  </si>
  <si>
    <t>15um</t>
  </si>
  <si>
    <t>75um</t>
  </si>
  <si>
    <t>32um</t>
  </si>
  <si>
    <t>microscopic</t>
  </si>
  <si>
    <t>66um</t>
  </si>
  <si>
    <t>2 feet</t>
  </si>
  <si>
    <t>Food Web</t>
  </si>
  <si>
    <t>Trophic Level</t>
  </si>
  <si>
    <t>Diet</t>
  </si>
  <si>
    <t>Predators</t>
  </si>
  <si>
    <t>Primary consumer, generalist shredder</t>
  </si>
  <si>
    <t>Primary producer</t>
  </si>
  <si>
    <t>Autotroph</t>
  </si>
  <si>
    <t>planktivores, benthic amphipods</t>
  </si>
  <si>
    <t>Parasite</t>
  </si>
  <si>
    <t>dozens of insects and plant diseases</t>
  </si>
  <si>
    <t>Primary consumer</t>
  </si>
  <si>
    <t>Plankton</t>
  </si>
  <si>
    <t>largemouth bass</t>
  </si>
  <si>
    <t>Invertebrates, larval fish</t>
  </si>
  <si>
    <t>piscivorous fishes</t>
  </si>
  <si>
    <t>diatoms, nauplii, nematodes, ostracods, and cyclopods</t>
  </si>
  <si>
    <t>algae, scraper and collector/filterer, black fly larvae</t>
  </si>
  <si>
    <t>algae; filter feeder and raptorial</t>
  </si>
  <si>
    <t>Detritivore</t>
  </si>
  <si>
    <t>benthic deposits</t>
  </si>
  <si>
    <t>autotroph</t>
  </si>
  <si>
    <t>ducks</t>
  </si>
  <si>
    <t>Secondary consumer</t>
  </si>
  <si>
    <t>Cladocerans, copepods, and rotifers</t>
  </si>
  <si>
    <r>
      <t xml:space="preserve">rainbow smelt, lake herring, lake whitefish, yellow perch, white perch, white bass, walleye, alewife, bloater chub, emerald shiner, spottail shiner, deepwater sculpin, chinook salmon, and less frequently </t>
    </r>
    <r>
      <rPr>
        <i/>
        <sz val="11"/>
        <color rgb="FF000000"/>
        <rFont val="Calibri"/>
        <family val="2"/>
        <scheme val="minor"/>
      </rPr>
      <t>Mysis relicta</t>
    </r>
  </si>
  <si>
    <t>Omnivore</t>
  </si>
  <si>
    <t>planktonic crustaceans, phytoplankton, insect larvae, fish eggs and fry, benthic vegetation, and detritus</t>
  </si>
  <si>
    <t>piscivorus fish, fish-eating birds</t>
  </si>
  <si>
    <t>zooplankton; small cladocerans (e.g., Bosmina longirostris, early instars of Daphnia spp.), as well as nauplii and early copepodite stages of copepods</t>
  </si>
  <si>
    <t>alewife &gt;1 year old, rainbow smelt, other large zooplantivorous fishes</t>
  </si>
  <si>
    <t>Primary consumer/detritivore</t>
  </si>
  <si>
    <t>organic and inorganic bottom material as well as benthic and epiphytic algae, mostly by scraping</t>
  </si>
  <si>
    <t>resistant to crayfish predation; eaten by humans</t>
  </si>
  <si>
    <t>bacteria</t>
  </si>
  <si>
    <t>eaten by humans</t>
  </si>
  <si>
    <t>highly toxic</t>
  </si>
  <si>
    <t>Filter feeder</t>
  </si>
  <si>
    <t>particles filtered from the water column</t>
  </si>
  <si>
    <t>small crustaceans, worms, insect larvae, watermites and other zooplankton and benthic invertebrates; Dreissenid veligers/larvae</t>
  </si>
  <si>
    <t>opportunistic predator, feeding on small organisms that come within its reach, mostly zooplankton</t>
  </si>
  <si>
    <t>Aquatic plants, filamentous algae, macrophytes. May consume crayfish, detritus, and zooplankton if vegetation is unavailable (Conover, 2007)</t>
  </si>
  <si>
    <t>Largemouth bass, osprey, blue herons, otters</t>
  </si>
  <si>
    <t>carnivorous species and preys on ciliates, cladocerans, copepod nauplia, and rotifer nauplia - but other studies report algae in the intestines</t>
  </si>
  <si>
    <t>secondary consumer</t>
  </si>
  <si>
    <t>larval feed on zooplankton, juvenile and adult are benthivores feeding on organic detritus (primarily of plant origin), chironomids, small crustaceans, and gastropods</t>
  </si>
  <si>
    <t>piscivores, bluegill prey on juveniles</t>
  </si>
  <si>
    <t>Consumer</t>
  </si>
  <si>
    <t>generalist filter feeder</t>
  </si>
  <si>
    <t>adapted to avoid nomral predators for its size</t>
  </si>
  <si>
    <t>Primary Consumer/Detritivore</t>
  </si>
  <si>
    <t>filter feeder on bacteria, detritus, green algae, nanoplanktonic algae</t>
  </si>
  <si>
    <t>Seston</t>
  </si>
  <si>
    <t>Planktivorous fish will consume veligers. Round goby, pumpkinseed, common carp, and freshwater drum have been documented to consume attached zebra mussels in North America</t>
  </si>
  <si>
    <t>tubificid oligochaetes and supplements its diet with gastropods, isopods, and amphipods, asellids, and sometimes chironomids</t>
  </si>
  <si>
    <t>feeds on deposits - including those associated with zebra mussels, and preys on other macroinvertebrates such as chironomids, other amphipods, or its own species, more carnivorous than other amphipods</t>
  </si>
  <si>
    <t>lake sturgeon, predatory fish</t>
  </si>
  <si>
    <t>adapted to withstand predation by such predators as crayfish and ducks</t>
  </si>
  <si>
    <t>opportunistic forager, planktivorous, feeding primarily on cyclopoid copepods, cladocerans, chironomid larvae, and ostracods, or similar invertebrate assemblages</t>
  </si>
  <si>
    <t>grazes on algae, bacteria, organic detritus and protozoans, including ciliates and dinoflagellates. Feeding on microplankton ciliates is most efficient</t>
  </si>
  <si>
    <t>zooplankton and invertebrate prey at the top of the water column, may prey on eggs, larvae and juvenil fish</t>
  </si>
  <si>
    <t>filter feeds suspended organic matter and can also directly consume zooplankton, plants, algae, detritus</t>
  </si>
  <si>
    <t>rasping, adapted for grazing on coarser food particles</t>
  </si>
  <si>
    <t>becoming more benthic in nature with increasing size - Copepoda, Daphnia spp., and Bosmina longirostrus dominated the overall diet of larval ruffe, Chironomids and the bottom-dwelling larvae of other insects, mainly mayflies and stoneflies were primary for adults - adults preferred soft-bodied macroinvertebrates</t>
  </si>
  <si>
    <t>opportunistic omnivore that feeds primarily on zooplankton, particularly cladocerans, but also consumes detritus (plant and animal remains), phytoplankton (particularly green algae and diatoms), and insect larvae, and is occasionally cannibalistic</t>
  </si>
  <si>
    <t>parasite</t>
  </si>
  <si>
    <t>fish, piscivorous birds</t>
  </si>
  <si>
    <t>poisonous to most herbivores</t>
  </si>
  <si>
    <t>Numerous animals feed on the seeds of rushes, including waterfowl, songbirds, quail, jack rabbit, cottontail, muskrat (also feeds on roots and rhizomes), porcupine, gopher, and other small mammals</t>
  </si>
  <si>
    <t>filter feeders and remove particulate organic matter from the water column</t>
  </si>
  <si>
    <t>Secondary Consumer</t>
  </si>
  <si>
    <t>feed on insect larvae and small crustaceans, adults are piscivores</t>
  </si>
  <si>
    <t>generalist predators feeding on zooplankton, insect larvae, and smaller fish</t>
  </si>
  <si>
    <t>molluscivorous (particularly on gastropods)</t>
  </si>
  <si>
    <t>a portion of seeds were viable after being eaten by horses and cattle. Lycopus europaeus seeds that passed through the digestive track of mallard ducks had a high germination rate</t>
  </si>
  <si>
    <t>not a preferred food source for any mammal species, but rabbits and groundhogs may eat it occasionally</t>
  </si>
  <si>
    <t>5 species of beetles approved for biocontrol as well as grazing by sheep</t>
  </si>
  <si>
    <t>prey items as algae, protozoans, ciliates, cladocerans, and various crustacean nauplii. It can prey on mosquito larvae</t>
  </si>
  <si>
    <t>rotifers, cladocerans, and dipteran larvae, can feed on phytoplankton</t>
  </si>
  <si>
    <t>small benthic invertebrates and detritus; cladocerans, chironomids, small bivalves, amphipods, gastropods</t>
  </si>
  <si>
    <t>fish eggs. larval fish, minnows, zooplankton, crustaceans</t>
  </si>
  <si>
    <t>large piscivores</t>
  </si>
  <si>
    <t>oligochate and salmonids</t>
  </si>
  <si>
    <t>ducks will eat seeds</t>
  </si>
  <si>
    <t>chemical defense that deters generalist feeders</t>
  </si>
  <si>
    <t>ruffe</t>
  </si>
  <si>
    <t>Host fishes include Largemouth bass, Smallmouth bass, Bluegill, Redear sunfish, Pumpkinseed, Yellow perch, Green sunfish, Rock bass, Channel catfish, Common carp, Goldfish, and Fathead minnows -- free-living individuals eat blue-green algae and small invertebrates</t>
  </si>
  <si>
    <t>Midtrophic</t>
  </si>
  <si>
    <t>Macroinvertebrates, zebra and quagga mussels, small fishes, and eggs and fry of lake trout, sculpin, log perch, and darters.</t>
  </si>
  <si>
    <t>Walleye, burbot, smallmouth bass, yellow perch, cormorants</t>
  </si>
  <si>
    <t>preferentially feeds on baetid, chironomid, and simuliid larvae</t>
  </si>
  <si>
    <t>piscivore</t>
  </si>
  <si>
    <t>feeding mainly on alewife and smelt; other small fish</t>
  </si>
  <si>
    <t>insects (both aquatic and terrestrial), crustaceans, molluscs, fish eggs, and small fish. Young trout feed predominantly on zooplankton</t>
  </si>
  <si>
    <t>primarily eats plankton but is also known to feed on insects and bottom-dwelling organisms</t>
  </si>
  <si>
    <t>Instream, chinook feeds mainly on macroinvertebrates; after migrating from the stream, it feeds primarily on small forage fish</t>
  </si>
  <si>
    <t>Tertiary consumer</t>
  </si>
  <si>
    <t>Salmon, lake trout, rainbow trout, whitefish, chub, burbot, walleye, and others.</t>
  </si>
  <si>
    <t>Humans. Few natural predators.</t>
  </si>
  <si>
    <t>most grazers (insects to mammals) will eat phragmites, but it tends not to be a preferred food source</t>
  </si>
  <si>
    <t>suspension feeders on algae and bacteria, favors diatoms</t>
  </si>
  <si>
    <t>filters food from the water column directly above the substrate and from the sediments in which it lives, including bacteria, diatoms, detritus and other algae</t>
  </si>
  <si>
    <t>interstitial feeders, creating burrows into which they draw water</t>
  </si>
  <si>
    <t>filter feeds on planktonic algae and specifically prefers diatoms</t>
  </si>
  <si>
    <t>resistant to deer and other herbivores</t>
  </si>
  <si>
    <t>dabbling duck</t>
  </si>
  <si>
    <t>nocturnal grazer, feeding on plant and animal detritus, epiphytic and periphytic algae, sediments and diatoms</t>
  </si>
  <si>
    <t>feed selectively and probably favor heterotrophic aerobic bacteria</t>
  </si>
  <si>
    <t>Polytrophic</t>
  </si>
  <si>
    <t>Insects (chironomids), other crayfish, fish, detritus</t>
  </si>
  <si>
    <t>fish, larger crayfish</t>
  </si>
  <si>
    <t>benthic omnivores, consuming a wide variety of benthic invertebrates (chironomids, crustaceans, copepods, dipterans, ephemeropterans, ostracods, and trichopterans) and occasionaly larval fishes</t>
  </si>
  <si>
    <t>larger fishes</t>
  </si>
  <si>
    <t>bacteria and particulate organic matter</t>
  </si>
  <si>
    <t>Piscivore</t>
  </si>
  <si>
    <t>scrapers and collector-gatherers. This species feeds on such items as detritus, Cladophora spp. (algae)</t>
  </si>
  <si>
    <t>identified in largemouth bass, striped bass, smallmouth bass, bluegill, crappie, and chain pickerel</t>
  </si>
  <si>
    <t>fish parasite</t>
  </si>
  <si>
    <t>fruit is eaten by a variety of birds and mammals which contributes to seed spread</t>
  </si>
  <si>
    <t>The nectar and pollen of the tree are important sources of food for bumblebees and insects. Salix caprea serves as a source of nectar for Blue Tits (Parus caeruleus). White-tailed deer found in the Great Lakes Region (Odocoileus virginianus) will feed on Salix caprea in low frequency</t>
  </si>
  <si>
    <t>feeds on mucous and epithelial cells, shredding its host’s epidermis</t>
  </si>
  <si>
    <t>Omnivore - macrophytes, bryophytes, and filamentous algae along with some animal material and detritus; more zooplanktivorous in spring and autumn and less in summer and show a size-dependent diet shift from microcrustaceans while small, to macroinvertebrates at larger sizes; diet switch from piscivory in early spring towards herbivory in summer/fall. Rudd switched off macrophytes when water temperatures exceed 20°C, as cellulase efficacy is reduced at temperatures greater than 15°C</t>
  </si>
  <si>
    <t>Rudd is consumed by various predatory fish, including Pike, Pike-Perch (Sander lucoperca), and Catfish (Silurus glanis)</t>
  </si>
  <si>
    <t>phytoplankton, especially individual algae &gt;53 μm in size, It can also selectively and intensely prey on some rotifer species</t>
  </si>
  <si>
    <t>Cells of this species contain physodes, which are vesicles filled with compounds that may be unpalatable to grazers</t>
  </si>
  <si>
    <t>filter feeder but can also deposit feed. It prefers diatoms but also ingests other types of phytoplankton</t>
  </si>
  <si>
    <t>gobies</t>
  </si>
  <si>
    <t>zooplankton</t>
  </si>
  <si>
    <t>herbivorous shredder of floating hydrophytes</t>
  </si>
  <si>
    <t>Primary Consumer</t>
  </si>
  <si>
    <t>omnivorous with a preference for herbaceous prey (primarily nanoplankton); capable of feeding on cyanobacteria—particularly Microcystis</t>
  </si>
  <si>
    <t>parasite on fish</t>
  </si>
  <si>
    <t>grazing on epiphytic algae and detritus; in more eutrophic environments is capable of filter feeding on suspended organic matter and algae; can also rasp off pieces of aquatic vegetation</t>
  </si>
  <si>
    <t>intermediate host for trematode parasites, can close its operculum to avoid predation</t>
  </si>
  <si>
    <t>polytrophic</t>
  </si>
  <si>
    <t>facultative, or even obligate, filter-feeding detritivore -- grazes on diatom clusters found on silt and mud substrates, but may require the ingestion of some grit to break down algae; ariable diet, it will readily consume a herbivorous diet of algae and diatoms, but will also consume fish eggs</t>
  </si>
  <si>
    <t>Taxa</t>
  </si>
  <si>
    <t>Species</t>
  </si>
  <si>
    <t>Federal Regulated</t>
  </si>
  <si>
    <t>State Regulated</t>
  </si>
  <si>
    <t>Biological</t>
  </si>
  <si>
    <t>Chemical</t>
  </si>
  <si>
    <t>N</t>
  </si>
  <si>
    <t>reduce nutrients</t>
  </si>
  <si>
    <t>reduce nutrients and salinity</t>
  </si>
  <si>
    <t>reduce salinity</t>
  </si>
  <si>
    <t>suggested research direction</t>
  </si>
  <si>
    <t>destratification, filtration</t>
  </si>
  <si>
    <t>Cl, Cu</t>
  </si>
  <si>
    <t>hand removal</t>
  </si>
  <si>
    <t>Annelid-Oligochaete</t>
  </si>
  <si>
    <t>1 predator suggested</t>
  </si>
  <si>
    <t>substrate replacement</t>
  </si>
  <si>
    <t>1 predator suggested, dreissenid removal</t>
  </si>
  <si>
    <t>Bacteria</t>
  </si>
  <si>
    <t>Restricted Pathogen</t>
  </si>
  <si>
    <t>Hatchery and Baitfish</t>
  </si>
  <si>
    <t>bacteriophage, vaccination (hatchery broodstock)</t>
  </si>
  <si>
    <t>antimicrobials in hatchery</t>
  </si>
  <si>
    <t>minimizing other stressors</t>
  </si>
  <si>
    <t>Provisional Pathogen</t>
  </si>
  <si>
    <t>vaccination (hatchery broodstock)</t>
  </si>
  <si>
    <t>culling infected fish</t>
  </si>
  <si>
    <t>disinfectant/antimicrobials in hatchery</t>
  </si>
  <si>
    <t>Bryozoan</t>
  </si>
  <si>
    <t>physical removal</t>
  </si>
  <si>
    <t>antifouling paints not yet approved</t>
  </si>
  <si>
    <t>Coelenterate</t>
  </si>
  <si>
    <t>marine only</t>
  </si>
  <si>
    <t>thermal</t>
  </si>
  <si>
    <t>pH, Cl</t>
  </si>
  <si>
    <t>Crustacean-Amphipod</t>
  </si>
  <si>
    <t>predator, dreissenid control, parasitic water mold</t>
  </si>
  <si>
    <t>thermal, electron beam irradiation, UV</t>
  </si>
  <si>
    <t>thermal, hypoxia</t>
  </si>
  <si>
    <t>Crustacean-Cladoceran</t>
  </si>
  <si>
    <t>predators noted</t>
  </si>
  <si>
    <t>cleaning gear, thermal, high pressure, electron beam irradiation, UV, turbidity</t>
  </si>
  <si>
    <t>Zn, salinity, Cu, carbaryl (none approved)</t>
  </si>
  <si>
    <t>cleaning gear, thermal, high pressure, turbidity</t>
  </si>
  <si>
    <t>salinity</t>
  </si>
  <si>
    <t>prohibited/regulated (2)</t>
  </si>
  <si>
    <t>cleaning gear, thermal, high pressure, electron beam irradiation, UV</t>
  </si>
  <si>
    <t>prohibited (1)</t>
  </si>
  <si>
    <t>parasites/predators noted</t>
  </si>
  <si>
    <t>electron beam irradiation, UV</t>
  </si>
  <si>
    <t>Crustacean-Copepod</t>
  </si>
  <si>
    <t>complete drainage and lime</t>
  </si>
  <si>
    <t>water quality manipulation, pesticides for aquaculture</t>
  </si>
  <si>
    <t>water quality manipulation</t>
  </si>
  <si>
    <t>cold sensitive</t>
  </si>
  <si>
    <t>water quality manipulation, reduce nutrients</t>
  </si>
  <si>
    <t>Crustacean-Crayfish</t>
  </si>
  <si>
    <t>permit/prohibited (3) - live, bait, aquaria</t>
  </si>
  <si>
    <t>predators noted, sterile male investigated</t>
  </si>
  <si>
    <t>trapping, removal, barriers</t>
  </si>
  <si>
    <t>biocides, pheromones</t>
  </si>
  <si>
    <t>Crustacean-Mysid</t>
  </si>
  <si>
    <t>prohibited (2)</t>
  </si>
  <si>
    <t>thermal, gear cleaning, electron beam irradiation, UV</t>
  </si>
  <si>
    <t>salinity, water quality manipulation</t>
  </si>
  <si>
    <t>pisicides, CO2</t>
  </si>
  <si>
    <t>regulated/restricted (3)</t>
  </si>
  <si>
    <t>salmonid stocking, sea lamprey control</t>
  </si>
  <si>
    <t>CAN - bait</t>
  </si>
  <si>
    <t>regulated/restricted, release, bait (5)</t>
  </si>
  <si>
    <t>physical removal, WL drawdown</t>
  </si>
  <si>
    <t>pisicides, CO2, liming</t>
  </si>
  <si>
    <t>ACRCC</t>
  </si>
  <si>
    <t>prohibited (5), triploid only (4)</t>
  </si>
  <si>
    <t>sterile male - investigated, impractical</t>
  </si>
  <si>
    <t xml:space="preserve">barriers, removal </t>
  </si>
  <si>
    <t>pisicides</t>
  </si>
  <si>
    <t>electrical, acoustic, light barriers also under investigation</t>
  </si>
  <si>
    <t>regulated/restricted/prohibited (6)</t>
  </si>
  <si>
    <t>pike have been used for control in some systems (NE), IFG and SVC under investigation</t>
  </si>
  <si>
    <t xml:space="preserve">barriers, removal, water level manipulation, trapping,  </t>
  </si>
  <si>
    <t>pisicides (esp. rotenone), pheromones, toxic baits</t>
  </si>
  <si>
    <t>trophic cascade suggested</t>
  </si>
  <si>
    <t>pisicides, CO2, acidification</t>
  </si>
  <si>
    <t>8 -possession, bait, import, purchase etc prohibited</t>
  </si>
  <si>
    <t xml:space="preserve">trophic cascade </t>
  </si>
  <si>
    <t xml:space="preserve">pisicides, CO2, TFM, </t>
  </si>
  <si>
    <t>permit required (1)</t>
  </si>
  <si>
    <t>predator (bass) manipulation</t>
  </si>
  <si>
    <t>dams</t>
  </si>
  <si>
    <t>approved for aquaculture (1), restricted (1)</t>
  </si>
  <si>
    <t>catch limits</t>
  </si>
  <si>
    <t>prohibited/restricted (2)</t>
  </si>
  <si>
    <t>prohibited (3)</t>
  </si>
  <si>
    <t>bottom-up</t>
  </si>
  <si>
    <t>harvest</t>
  </si>
  <si>
    <t>pisicides (esp. rotenone), CO2</t>
  </si>
  <si>
    <t>prohibited (5)</t>
  </si>
  <si>
    <t>burbot?</t>
  </si>
  <si>
    <t>electric barrier</t>
  </si>
  <si>
    <t>phonotaxis and pheromone lures under investigation</t>
  </si>
  <si>
    <t>endangered in PA (native to south)</t>
  </si>
  <si>
    <t>regulated (10)</t>
  </si>
  <si>
    <t>bottom up noted</t>
  </si>
  <si>
    <t>CAN - (gamefish)</t>
  </si>
  <si>
    <t>sportfish regulations (4)</t>
  </si>
  <si>
    <t>barriers</t>
  </si>
  <si>
    <t>pisicides (esp. antimycin A, rotenone, TFM), CO2</t>
  </si>
  <si>
    <t>sportfish (2)</t>
  </si>
  <si>
    <t>barriers (incl light)</t>
  </si>
  <si>
    <t>pisicides, CO2, pH</t>
  </si>
  <si>
    <t>aquaculture-related</t>
  </si>
  <si>
    <t>prohibited (4)</t>
  </si>
  <si>
    <t>sterile male</t>
  </si>
  <si>
    <t>barriers and traps</t>
  </si>
  <si>
    <t>TFM, CO2</t>
  </si>
  <si>
    <t>CAN</t>
  </si>
  <si>
    <t>prohibited (8)</t>
  </si>
  <si>
    <t>acoustic deterrants</t>
  </si>
  <si>
    <t>aquaculture restrictions (1)</t>
  </si>
  <si>
    <t>barriers (incl light, acoustic, bubble, electric), removal through electrofishing</t>
  </si>
  <si>
    <t>prohibited (6)</t>
  </si>
  <si>
    <t>gill netting</t>
  </si>
  <si>
    <t>Insect</t>
  </si>
  <si>
    <t>used for biocontrol of Myriophyllum spicatum</t>
  </si>
  <si>
    <t>host plant removal</t>
  </si>
  <si>
    <t>herbicide control of host plants</t>
  </si>
  <si>
    <t>regulated (1), restricted (1)</t>
  </si>
  <si>
    <t>predator manipulation</t>
  </si>
  <si>
    <t>current</t>
  </si>
  <si>
    <t>copper</t>
  </si>
  <si>
    <t>screens and traps, suction removal, benthic barriers, heat</t>
  </si>
  <si>
    <t>molluscides and chlorine</t>
  </si>
  <si>
    <t>Lacey Act</t>
  </si>
  <si>
    <t>prohibited/transport (8)</t>
  </si>
  <si>
    <t>predation, zequanox, others speculated</t>
  </si>
  <si>
    <t xml:space="preserve">filtration, drawdown, thermal, CO2, mechanical cleaning, physical removal, drying, moving water intakes, </t>
  </si>
  <si>
    <t>oxidizing chemicals, anti-fouling paints, , oxygen deprivation</t>
  </si>
  <si>
    <t>radiation, electric currents</t>
  </si>
  <si>
    <t>prohibited/transport  (6)</t>
  </si>
  <si>
    <t>filtration, drawdown, thermal, CO2, mechanical cleaning, physical removal, drying, benthic mats</t>
  </si>
  <si>
    <t>oxidizing chemicals, anti-fouling paints, , oxygen deprivation, pre-chlorination, ozone, KCl</t>
  </si>
  <si>
    <t>radiation, electric currents, pulse acoustics, electromagnetism, UV</t>
  </si>
  <si>
    <t>competition with Dreissenids</t>
  </si>
  <si>
    <t>drawdown</t>
  </si>
  <si>
    <t>exploration of parasites for biocontrol</t>
  </si>
  <si>
    <t>physical removal, washing, drying, heat, hydroclonic separation</t>
  </si>
  <si>
    <t>niclosamide, Cu, CO2, peroxide, Virkon, 409</t>
  </si>
  <si>
    <t>copper stripping, electrical barriers</t>
  </si>
  <si>
    <t>Cu</t>
  </si>
  <si>
    <t>continuous mowing or grazing to a height &lt;3 inches</t>
  </si>
  <si>
    <t>glyphosate</t>
  </si>
  <si>
    <t>felling</t>
  </si>
  <si>
    <t>herbicide application to stumps</t>
  </si>
  <si>
    <t>frequent cutting and mowing, tilling</t>
  </si>
  <si>
    <t>possible herbicides</t>
  </si>
  <si>
    <t>Prohibited (2), restricted (1), listed (3)</t>
  </si>
  <si>
    <t>grazing</t>
  </si>
  <si>
    <t>cutting with careful removal of all pieces</t>
  </si>
  <si>
    <t>summer application of imazapyr during calm weather</t>
  </si>
  <si>
    <t>Prohibited (3), restricted (1), listed (1)</t>
  </si>
  <si>
    <t>extreme drying, physical removal early in growing season</t>
  </si>
  <si>
    <t>endothall, fluridone, 2,4-D</t>
  </si>
  <si>
    <t>listed Canada</t>
  </si>
  <si>
    <t>harvesting, tilling</t>
  </si>
  <si>
    <t>spring tillage, fall plowing</t>
  </si>
  <si>
    <t xml:space="preserve">prohibited (1), listed (5) </t>
  </si>
  <si>
    <t>several in research stages</t>
  </si>
  <si>
    <t xml:space="preserve">hand-pulling, repeated close mowing </t>
  </si>
  <si>
    <t> clopyralid or metsulfuron-methyl</t>
  </si>
  <si>
    <t>prohibited (2.5)</t>
  </si>
  <si>
    <t>defoliating moth, exploration with viruses</t>
  </si>
  <si>
    <t>hand-pulling (wear gloves) with digging out taproot</t>
  </si>
  <si>
    <t>early spring herbicide application</t>
  </si>
  <si>
    <t>research on fungal pathogen</t>
  </si>
  <si>
    <t>shallow tillage, mulch to supress germination</t>
  </si>
  <si>
    <t>many herbicides, but populations may show resistance to particular ones</t>
  </si>
  <si>
    <t>prohibited (1), listed (2)</t>
  </si>
  <si>
    <t>some research</t>
  </si>
  <si>
    <t>hand-digging, flooding plus root pruning</t>
  </si>
  <si>
    <t>herbicides</t>
  </si>
  <si>
    <t>hand-digging, repeated mowing</t>
  </si>
  <si>
    <t>prohibited (4), listed (1)</t>
  </si>
  <si>
    <t>grass carp</t>
  </si>
  <si>
    <t>harvesting in spring, draw-down post-germination</t>
  </si>
  <si>
    <t>herbicide</t>
  </si>
  <si>
    <t>grazing, research on rusts</t>
  </si>
  <si>
    <t>pulling/digging prior to seed-set, mowing, mulching, soil cultivation</t>
  </si>
  <si>
    <t>herbicide before flowering</t>
  </si>
  <si>
    <t>prohibited (1), restricted (2), listed (2)</t>
  </si>
  <si>
    <t>hand-pulling/digging (wear gloves) - remove rhizomes, repeated mowing may weaken and prevent spread</t>
  </si>
  <si>
    <t>glyphosate, imazypyr</t>
  </si>
  <si>
    <t>sethoxydim</t>
  </si>
  <si>
    <t>root system severed below crown</t>
  </si>
  <si>
    <t>listed (1)</t>
  </si>
  <si>
    <t>hand-pulling, spring burn, planting nativ grasses</t>
  </si>
  <si>
    <t>Rodeo</t>
  </si>
  <si>
    <t>hand-pulling, repeated mowing</t>
  </si>
  <si>
    <t>all</t>
  </si>
  <si>
    <t xml:space="preserve">Galerucella spp., Hylobius sp. , Nanophyes spp. </t>
  </si>
  <si>
    <t>cutting followed by flooding, hand-pulling, cutting stems at ground level for several years (not mowing)</t>
  </si>
  <si>
    <t>4 herbicides approved</t>
  </si>
  <si>
    <t>Chrysolina herbacea</t>
  </si>
  <si>
    <t>hand-pulling</t>
  </si>
  <si>
    <t>hand-pulling, soil barriers</t>
  </si>
  <si>
    <t>mow before seeds form</t>
  </si>
  <si>
    <t>dicamba, glyphosate</t>
  </si>
  <si>
    <t>grass carp, fungal and weevil candidates being researched</t>
  </si>
  <si>
    <t>harvesting, dredging, underwater vacuuming, water level manipulation, shade barriers</t>
  </si>
  <si>
    <t>numerous herbicides</t>
  </si>
  <si>
    <t>ultrasound</t>
  </si>
  <si>
    <t>endothall, diquat, fluridone</t>
  </si>
  <si>
    <t>manual removal, benthic barriers</t>
  </si>
  <si>
    <t>prohibited (1), listed (1)</t>
  </si>
  <si>
    <t>manual removal</t>
  </si>
  <si>
    <t>Cu, endothall</t>
  </si>
  <si>
    <t>prohibited (3), listed (1)</t>
  </si>
  <si>
    <t>restricted (3)</t>
  </si>
  <si>
    <t>under investigation</t>
  </si>
  <si>
    <t>mechanical (with herbicide), drawdown with black plastic to heat soil</t>
  </si>
  <si>
    <t>glyphosate and imazapyr</t>
  </si>
  <si>
    <t>prescribed burn (with herbicide)</t>
  </si>
  <si>
    <t>glyphosate followed by reseeding with a competitive native</t>
  </si>
  <si>
    <t>mowing, tillage timed to disrupt seedling, avoid skin exposure</t>
  </si>
  <si>
    <t>highly resistant populations</t>
  </si>
  <si>
    <t>prohibited (2), restricted (2), listed (1)</t>
  </si>
  <si>
    <t>physical removal, suction, benthic barriers, fall drawdown with exposure to freezing</t>
  </si>
  <si>
    <t>reducing salt</t>
  </si>
  <si>
    <t>restricted (4)</t>
  </si>
  <si>
    <t>girdling, handremoval, repeated mowing - do not disturb soil, which promotes germination</t>
  </si>
  <si>
    <t>fire</t>
  </si>
  <si>
    <t>pre-emergent herbicides</t>
  </si>
  <si>
    <t>repeated cultivation of seedlings</t>
  </si>
  <si>
    <t>some grazing (bitter), some candidates being explored (insects, fungus, virus)</t>
  </si>
  <si>
    <t>repeated cultivation of seedlings - avoid skin contact</t>
  </si>
  <si>
    <t>repeated cutting of stump shoots, mowing seedlings</t>
  </si>
  <si>
    <t>herbicides, including stump application</t>
  </si>
  <si>
    <t>restricted (1)</t>
  </si>
  <si>
    <t>cut and mowed</t>
  </si>
  <si>
    <t>beaver</t>
  </si>
  <si>
    <t>hand digging, avoid skin contact</t>
  </si>
  <si>
    <t>clopyralid, triclopyr</t>
  </si>
  <si>
    <t>research on gall insects</t>
  </si>
  <si>
    <t>deadheading or cutting prior to seed set</t>
  </si>
  <si>
    <t>control salt-pollution</t>
  </si>
  <si>
    <t>harvesting</t>
  </si>
  <si>
    <t>muskrat, grazing, native boring-moth larvae</t>
  </si>
  <si>
    <t>mowing duringthe growing season, flooding</t>
  </si>
  <si>
    <t>controlled burn</t>
  </si>
  <si>
    <t>competition with V. americana</t>
  </si>
  <si>
    <t>herbicide mixture</t>
  </si>
  <si>
    <t>host (ruffe) management</t>
  </si>
  <si>
    <t>quarantine zones</t>
  </si>
  <si>
    <t>some for aquaculture/ponds</t>
  </si>
  <si>
    <t>management of intermediate host (copepod)</t>
  </si>
  <si>
    <t>Protozoa</t>
  </si>
  <si>
    <t>Restricted Pathogen - GL Fish Health Committee</t>
  </si>
  <si>
    <t>reportable pathogen (4)</t>
  </si>
  <si>
    <t>drying (aquaculture facilities)</t>
  </si>
  <si>
    <t>bleach (aquaculture facilities)</t>
  </si>
  <si>
    <t>proper disposal of infected fish parts</t>
  </si>
  <si>
    <t>Great Lakes Fish Disease Control Policy, Canadian Health of Animals Act</t>
  </si>
  <si>
    <t>regulated (bait and broodstock) (9)</t>
  </si>
  <si>
    <t>control of intermediate host (Tubifex)</t>
  </si>
  <si>
    <t xml:space="preserve">concrete substrate, UV, </t>
  </si>
  <si>
    <t xml:space="preserve">Cl, fumagillin, CaO, </t>
  </si>
  <si>
    <t>electricity, bosecurity (e.g., cleaning boots before entering facilities and/or between water bodies)</t>
  </si>
  <si>
    <t>Virus</t>
  </si>
  <si>
    <t>internationally reportable</t>
  </si>
  <si>
    <t>hatchery - UV, irradiation, heat, dessication; quarrantine zones</t>
  </si>
  <si>
    <t>pH, disinfectant/antimicrobials in hatchery</t>
  </si>
  <si>
    <t xml:space="preserve">reduction of other stressors, HACCP </t>
  </si>
  <si>
    <t>GLFC - restricted pathogen</t>
  </si>
  <si>
    <t>restrictions (4)</t>
  </si>
  <si>
    <t>bleach, virkon (disinfection of gear, aquaculture facilities)</t>
  </si>
  <si>
    <t>permits and veterinary health certificates required for imports of susceptible species</t>
  </si>
  <si>
    <t>RNA vaccines</t>
  </si>
  <si>
    <t>quarrantines, culling, stock density reductions in winter and spring</t>
  </si>
  <si>
    <t>disinfection of facilities and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</si>
</sst>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textRotation="83"/>
    </xf>
    <xf numFmtId="0" fontId="0" fillId="0" borderId="0" xfId="0" applyFill="1" applyAlignment="1">
      <alignment textRotation="83"/>
    </xf>
    <xf numFmtId="0" fontId="0" fillId="0" borderId="0" xfId="0" applyFill="1"/>
    <xf numFmtId="0" fontId="2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3" fillId="0" borderId="0" xfId="0" applyFont="1"/>
    <xf numFmtId="0" fontId="3" fillId="0" borderId="0" xfId="0" applyFont="1" applyFill="1"/>
    <xf numFmtId="0" fontId="0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textRotation="83"/>
    </xf>
    <xf numFmtId="0" fontId="0" fillId="0" borderId="1" xfId="0" applyBorder="1" applyAlignment="1">
      <alignment textRotation="83"/>
    </xf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textRotation="90"/>
    </xf>
    <xf numFmtId="0" fontId="3" fillId="0" borderId="1" xfId="0" applyFont="1" applyFill="1" applyBorder="1" applyAlignment="1">
      <alignment textRotation="90"/>
    </xf>
    <xf numFmtId="0" fontId="0" fillId="0" borderId="1" xfId="0" quotePrefix="1" applyFill="1" applyBorder="1" applyAlignment="1">
      <alignment textRotation="90"/>
    </xf>
    <xf numFmtId="0" fontId="0" fillId="0" borderId="0" xfId="0" applyFill="1" applyAlignment="1">
      <alignment textRotation="90"/>
    </xf>
    <xf numFmtId="0" fontId="0" fillId="0" borderId="1" xfId="0" applyFill="1" applyBorder="1" applyAlignment="1"/>
    <xf numFmtId="0" fontId="3" fillId="0" borderId="1" xfId="0" applyFont="1" applyFill="1" applyBorder="1" applyAlignment="1"/>
    <xf numFmtId="0" fontId="0" fillId="0" borderId="1" xfId="0" quotePrefix="1" applyFill="1" applyBorder="1" applyAlignment="1"/>
    <xf numFmtId="0" fontId="0" fillId="0" borderId="1" xfId="0" applyFill="1" applyBorder="1" applyAlignment="1">
      <alignment textRotation="75"/>
    </xf>
    <xf numFmtId="0" fontId="3" fillId="0" borderId="1" xfId="0" applyFont="1" applyFill="1" applyBorder="1" applyAlignment="1">
      <alignment textRotation="75"/>
    </xf>
    <xf numFmtId="0" fontId="0" fillId="0" borderId="1" xfId="0" quotePrefix="1" applyFill="1" applyBorder="1" applyAlignment="1">
      <alignment textRotation="75"/>
    </xf>
    <xf numFmtId="0" fontId="0" fillId="0" borderId="0" xfId="0" applyFill="1" applyAlignment="1">
      <alignment textRotation="75"/>
    </xf>
    <xf numFmtId="0" fontId="0" fillId="0" borderId="2" xfId="0" applyBorder="1" applyAlignment="1">
      <alignment wrapText="1"/>
    </xf>
    <xf numFmtId="0" fontId="1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horizontal="right" wrapText="1"/>
    </xf>
    <xf numFmtId="3" fontId="0" fillId="0" borderId="4" xfId="0" applyNumberFormat="1" applyFont="1" applyBorder="1" applyAlignment="1">
      <alignment horizontal="right" wrapText="1"/>
    </xf>
    <xf numFmtId="0" fontId="5" fillId="4" borderId="4" xfId="0" applyFont="1" applyFill="1" applyBorder="1" applyAlignment="1">
      <alignment wrapText="1"/>
    </xf>
    <xf numFmtId="0" fontId="5" fillId="4" borderId="4" xfId="0" applyFont="1" applyFill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5" borderId="0" xfId="0" applyFont="1" applyFill="1" applyAlignment="1"/>
    <xf numFmtId="0" fontId="0" fillId="5" borderId="0" xfId="0" applyFill="1" applyAlignment="1">
      <alignment textRotation="83"/>
    </xf>
    <xf numFmtId="0" fontId="0" fillId="5" borderId="0" xfId="0" applyFill="1"/>
    <xf numFmtId="0" fontId="1" fillId="0" borderId="1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textRotation="90" wrapText="1"/>
    </xf>
    <xf numFmtId="0" fontId="2" fillId="0" borderId="6" xfId="0" applyFont="1" applyBorder="1" applyAlignment="1"/>
    <xf numFmtId="0" fontId="0" fillId="0" borderId="6" xfId="0" applyBorder="1" applyAlignment="1"/>
    <xf numFmtId="0" fontId="0" fillId="6" borderId="0" xfId="0" applyFill="1"/>
    <xf numFmtId="0" fontId="0" fillId="6" borderId="1" xfId="0" applyFill="1" applyBorder="1"/>
    <xf numFmtId="0" fontId="0" fillId="2" borderId="1" xfId="0" applyFill="1" applyBorder="1"/>
    <xf numFmtId="0" fontId="0" fillId="3" borderId="1" xfId="0" applyFill="1" applyBorder="1"/>
    <xf numFmtId="0" fontId="2" fillId="0" borderId="12" xfId="0" applyFont="1" applyBorder="1"/>
    <xf numFmtId="0" fontId="0" fillId="0" borderId="12" xfId="0" applyBorder="1" applyAlignment="1">
      <alignment textRotation="83"/>
    </xf>
    <xf numFmtId="0" fontId="1" fillId="0" borderId="1" xfId="0" applyFont="1" applyBorder="1"/>
    <xf numFmtId="0" fontId="0" fillId="0" borderId="1" xfId="0" applyFont="1" applyBorder="1"/>
    <xf numFmtId="0" fontId="3" fillId="0" borderId="0" xfId="0" applyFont="1" applyFill="1" applyAlignment="1">
      <alignment wrapText="1"/>
    </xf>
    <xf numFmtId="0" fontId="0" fillId="6" borderId="3" xfId="0" applyFill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4"/>
  <sheetViews>
    <sheetView zoomScale="83" zoomScaleNormal="83" workbookViewId="0">
      <selection activeCell="U10" sqref="U10"/>
    </sheetView>
  </sheetViews>
  <sheetFormatPr defaultRowHeight="14.4" x14ac:dyDescent="0.3"/>
  <cols>
    <col min="1" max="1" width="25.5546875" bestFit="1" customWidth="1"/>
    <col min="5" max="5" width="5" customWidth="1"/>
    <col min="6" max="6" width="23.77734375" bestFit="1" customWidth="1"/>
    <col min="10" max="10" width="5.44140625" customWidth="1"/>
    <col min="11" max="11" width="22.44140625" bestFit="1" customWidth="1"/>
    <col min="15" max="15" width="5" customWidth="1"/>
    <col min="16" max="16" width="24.33203125" bestFit="1" customWidth="1"/>
    <col min="20" max="20" width="4.21875" customWidth="1"/>
    <col min="21" max="21" width="29.21875" bestFit="1" customWidth="1"/>
    <col min="25" max="25" width="5.21875" customWidth="1"/>
    <col min="26" max="26" width="31.6640625" bestFit="1" customWidth="1"/>
    <col min="30" max="30" width="5.5546875" customWidth="1"/>
    <col min="31" max="31" width="25.5546875" bestFit="1" customWidth="1"/>
  </cols>
  <sheetData>
    <row r="1" spans="1:36" ht="60" thickBot="1" x14ac:dyDescent="0.35">
      <c r="A1" s="75" t="s">
        <v>0</v>
      </c>
      <c r="B1" s="76" t="s">
        <v>1</v>
      </c>
      <c r="C1" s="76" t="s">
        <v>2</v>
      </c>
      <c r="D1" s="76" t="s">
        <v>3</v>
      </c>
      <c r="E1" s="1"/>
      <c r="F1" s="75" t="s">
        <v>4</v>
      </c>
      <c r="G1" s="76" t="s">
        <v>1</v>
      </c>
      <c r="H1" s="76" t="s">
        <v>2</v>
      </c>
      <c r="I1" s="76" t="s">
        <v>3</v>
      </c>
      <c r="J1" s="2"/>
      <c r="K1" s="75" t="s">
        <v>5</v>
      </c>
      <c r="L1" s="76" t="s">
        <v>1</v>
      </c>
      <c r="M1" s="76" t="s">
        <v>2</v>
      </c>
      <c r="N1" s="76" t="s">
        <v>3</v>
      </c>
      <c r="O1" s="3"/>
      <c r="P1" s="75" t="s">
        <v>6</v>
      </c>
      <c r="Q1" s="76" t="s">
        <v>1</v>
      </c>
      <c r="R1" s="76" t="s">
        <v>2</v>
      </c>
      <c r="S1" s="76" t="s">
        <v>3</v>
      </c>
      <c r="T1" s="3"/>
      <c r="U1" s="75" t="s">
        <v>7</v>
      </c>
      <c r="V1" s="76" t="s">
        <v>1</v>
      </c>
      <c r="W1" s="76" t="s">
        <v>2</v>
      </c>
      <c r="X1" s="76" t="s">
        <v>3</v>
      </c>
      <c r="Y1" s="1"/>
      <c r="Z1" s="75" t="s">
        <v>8</v>
      </c>
      <c r="AA1" s="76" t="s">
        <v>1</v>
      </c>
      <c r="AB1" s="76" t="s">
        <v>2</v>
      </c>
      <c r="AC1" s="76" t="s">
        <v>3</v>
      </c>
      <c r="AD1" s="1"/>
      <c r="AE1" s="75" t="s">
        <v>9</v>
      </c>
      <c r="AF1" s="76" t="s">
        <v>1</v>
      </c>
      <c r="AG1" s="76" t="s">
        <v>2</v>
      </c>
      <c r="AH1" s="76" t="s">
        <v>3</v>
      </c>
      <c r="AI1" s="1"/>
      <c r="AJ1" s="1"/>
    </row>
    <row r="2" spans="1:36" x14ac:dyDescent="0.3">
      <c r="A2" s="4" t="s">
        <v>10</v>
      </c>
      <c r="B2" s="5">
        <f>AVERAGE(B7:B63)</f>
        <v>61.561403508771932</v>
      </c>
      <c r="C2" s="5">
        <f>AVERAGE(C7:C63)</f>
        <v>27.684210526315791</v>
      </c>
      <c r="D2" s="5">
        <f>AVERAGE(D7:D63)</f>
        <v>11.210526315789474</v>
      </c>
      <c r="E2" s="5"/>
      <c r="F2" s="4"/>
      <c r="G2" s="5">
        <f>AVERAGE(G7:G63)</f>
        <v>128.92857142857142</v>
      </c>
      <c r="H2" s="5">
        <f>AVERAGE(H7:H63)</f>
        <v>61.714285714285715</v>
      </c>
      <c r="I2" s="5">
        <f>AVERAGE(I7:I63)</f>
        <v>7.7857142857142856</v>
      </c>
      <c r="J2" s="6"/>
      <c r="K2" s="4"/>
      <c r="L2" s="5">
        <f>AVERAGE(L7:L63)</f>
        <v>33.666666666666664</v>
      </c>
      <c r="M2" s="5">
        <f>AVERAGE(M7:M63)</f>
        <v>27.833333333333332</v>
      </c>
      <c r="N2" s="5">
        <f>AVERAGE(N7:N63)</f>
        <v>8.75</v>
      </c>
      <c r="O2" s="6"/>
      <c r="P2" s="4"/>
      <c r="Q2" s="5">
        <f>AVERAGE(Q7:Q63)</f>
        <v>163.33333333333334</v>
      </c>
      <c r="R2" s="5">
        <f>AVERAGE(R7:R63)</f>
        <v>36.833333333333336</v>
      </c>
      <c r="S2" s="5">
        <f>AVERAGE(S7:S63)</f>
        <v>8.8888888888888893</v>
      </c>
      <c r="T2" s="6"/>
      <c r="U2" s="4"/>
      <c r="V2" s="5">
        <f>AVERAGE(V7:V63)</f>
        <v>18.894736842105264</v>
      </c>
      <c r="W2" s="5">
        <f>AVERAGE(W7:W63)</f>
        <v>20.684210526315791</v>
      </c>
      <c r="X2" s="5">
        <f>AVERAGE(X7:X63)</f>
        <v>3.5789473684210527</v>
      </c>
      <c r="Y2" s="5"/>
      <c r="Z2" s="4"/>
      <c r="AA2" s="5">
        <f>AVERAGE(AA7:AA63)</f>
        <v>17.962962962962962</v>
      </c>
      <c r="AB2" s="5">
        <f>AVERAGE(AB7:AB63)</f>
        <v>22.25925925925926</v>
      </c>
      <c r="AC2" s="5">
        <f>AVERAGE(AC7:AC63)</f>
        <v>5.666666666666667</v>
      </c>
      <c r="AD2" s="5"/>
      <c r="AE2" s="4"/>
      <c r="AF2" s="5">
        <f>AVERAGE(AF7:AF63)</f>
        <v>11.866666666666667</v>
      </c>
      <c r="AG2" s="5">
        <f>AVERAGE(AG7:AG63)</f>
        <v>26.333333333333332</v>
      </c>
      <c r="AH2" s="5">
        <f>AVERAGE(AH7:AH63)</f>
        <v>11.533333333333333</v>
      </c>
      <c r="AI2" s="5"/>
      <c r="AJ2" s="5"/>
    </row>
    <row r="3" spans="1:36" x14ac:dyDescent="0.3">
      <c r="A3" s="4" t="s">
        <v>11</v>
      </c>
      <c r="B3" s="5">
        <f>STDEV(B7:B63)/SQRT(B6)</f>
        <v>13.689883792807143</v>
      </c>
      <c r="C3" s="5">
        <f>STDEV(C7:C63)/SQRT(C6)</f>
        <v>3.0446919477761059</v>
      </c>
      <c r="D3" s="5">
        <f>STDEV(D7:D63)/SQRT(D6)</f>
        <v>1.218522679360577</v>
      </c>
      <c r="E3" s="5"/>
      <c r="F3" s="4"/>
      <c r="G3" s="5">
        <f>STDEV(G7:G63)/SQRT(G6)</f>
        <v>26.067876832797811</v>
      </c>
      <c r="H3" s="5">
        <f>STDEV(H7:H63)/SQRT(H6)</f>
        <v>11.287355047831735</v>
      </c>
      <c r="I3" s="5">
        <f>STDEV(I7:I63)/SQRT(I6)</f>
        <v>1.2099205698459536</v>
      </c>
      <c r="J3" s="6"/>
      <c r="K3" s="4"/>
      <c r="L3" s="5">
        <f>STDEV(L7:L63)/SQRT(L6)</f>
        <v>8.1520128808572085</v>
      </c>
      <c r="M3" s="5">
        <f>STDEV(M7:M63)/SQRT(M6)</f>
        <v>4.0810034761049492</v>
      </c>
      <c r="N3" s="5">
        <f>STDEV(N7:N63)/SQRT(N6)</f>
        <v>2.1654818388069894</v>
      </c>
      <c r="O3" s="6"/>
      <c r="P3" s="4"/>
      <c r="Q3" s="5">
        <f>STDEV(Q7:Q63)/SQRT(Q6)</f>
        <v>87.32629817495517</v>
      </c>
      <c r="R3" s="5">
        <f>STDEV(R7:R63)/SQRT(R6)</f>
        <v>7.2712388925601772</v>
      </c>
      <c r="S3" s="5">
        <f>STDEV(S7:S63)/SQRT(S6)</f>
        <v>2.4426612628494802</v>
      </c>
      <c r="T3" s="6"/>
      <c r="U3" s="4"/>
      <c r="V3" s="5">
        <f>STDEV(V7:V63)/SQRT(V6)</f>
        <v>4.0945654589128564</v>
      </c>
      <c r="W3" s="5">
        <f>STDEV(W7:W63)/SQRT(W6)</f>
        <v>2.2621376729409892</v>
      </c>
      <c r="X3" s="5">
        <f>STDEV(X7:X63)/SQRT(X6)</f>
        <v>0.74659378354221795</v>
      </c>
      <c r="Y3" s="5"/>
      <c r="Z3" s="4"/>
      <c r="AA3" s="5">
        <f>STDEV(AA7:AA63)/SQRT(AA6)</f>
        <v>3.9333773289881502</v>
      </c>
      <c r="AB3" s="5">
        <f>STDEV(AB7:AB63)/SQRT(AB6)</f>
        <v>2.9591677973664061</v>
      </c>
      <c r="AC3" s="5">
        <f>STDEV(AC7:AC63)/SQRT(AC6)</f>
        <v>1.0391208205844398</v>
      </c>
      <c r="AD3" s="5"/>
      <c r="AE3" s="4"/>
      <c r="AF3" s="5">
        <f>STDEV(AF7:AF63)/SQRT(AF6)</f>
        <v>3.4404687757376018</v>
      </c>
      <c r="AG3" s="5">
        <f>STDEV(AG7:AG63)/SQRT(AG6)</f>
        <v>4.8869765379567438</v>
      </c>
      <c r="AH3" s="5">
        <f>STDEV(AH7:AH63)/SQRT(AH6)</f>
        <v>2.1018510360579263</v>
      </c>
      <c r="AI3" s="5"/>
      <c r="AJ3" s="5"/>
    </row>
    <row r="4" spans="1:36" x14ac:dyDescent="0.3">
      <c r="A4" s="4" t="s">
        <v>12</v>
      </c>
      <c r="B4" s="5">
        <f>MAX(B7:B63)</f>
        <v>692</v>
      </c>
      <c r="C4" s="5">
        <f>MAX(C7:C63)</f>
        <v>125</v>
      </c>
      <c r="D4" s="5">
        <f>MAX(D7:D63)</f>
        <v>36</v>
      </c>
      <c r="E4" s="5"/>
      <c r="F4" s="4"/>
      <c r="G4" s="5">
        <f>MAX(G7:G63)</f>
        <v>553</v>
      </c>
      <c r="H4" s="5">
        <f>MAX(H7:H63)</f>
        <v>246</v>
      </c>
      <c r="I4" s="5">
        <f>MAX(I7:I63)</f>
        <v>20</v>
      </c>
      <c r="J4" s="6"/>
      <c r="K4" s="4"/>
      <c r="L4" s="5">
        <f>MAX(L7:L63)</f>
        <v>188</v>
      </c>
      <c r="M4" s="5">
        <f>MAX(M7:M63)</f>
        <v>103</v>
      </c>
      <c r="N4" s="5">
        <f>MAX(N7:N63)</f>
        <v>47</v>
      </c>
      <c r="O4" s="6"/>
      <c r="P4" s="4"/>
      <c r="Q4" s="5">
        <f>MAX(Q7:Q63)</f>
        <v>1536</v>
      </c>
      <c r="R4" s="5">
        <f>MAX(R7:R63)</f>
        <v>116</v>
      </c>
      <c r="S4" s="5">
        <f>MAX(S7:S63)</f>
        <v>37</v>
      </c>
      <c r="T4" s="6"/>
      <c r="U4" s="4"/>
      <c r="V4" s="5">
        <f>MAX(V7:V63)</f>
        <v>70</v>
      </c>
      <c r="W4" s="5">
        <f>MAX(W7:W63)</f>
        <v>38</v>
      </c>
      <c r="X4" s="5">
        <f>MAX(X7:X63)</f>
        <v>11</v>
      </c>
      <c r="Y4" s="5"/>
      <c r="Z4" s="4"/>
      <c r="AA4" s="5">
        <f>MAX(AA7:AA63)</f>
        <v>86</v>
      </c>
      <c r="AB4" s="5">
        <f>MAX(AB7:AB63)</f>
        <v>69</v>
      </c>
      <c r="AC4" s="5">
        <f>MAX(AC7:AC63)</f>
        <v>21</v>
      </c>
      <c r="AD4" s="5"/>
      <c r="AE4" s="4"/>
      <c r="AF4" s="5">
        <f>MAX(AF7:AF63)</f>
        <v>52</v>
      </c>
      <c r="AG4" s="5">
        <f>MAX(AG7:AG63)</f>
        <v>58</v>
      </c>
      <c r="AH4" s="5">
        <f>MAX(AH7:AH63)</f>
        <v>28</v>
      </c>
      <c r="AI4" s="5"/>
      <c r="AJ4" s="5"/>
    </row>
    <row r="5" spans="1:36" x14ac:dyDescent="0.3">
      <c r="A5" s="4" t="s">
        <v>13</v>
      </c>
      <c r="B5" s="5">
        <f>MIN(B7:B63)</f>
        <v>4</v>
      </c>
      <c r="C5" s="5">
        <f>MIN(C7:C63)</f>
        <v>4</v>
      </c>
      <c r="D5" s="5">
        <f>MIN(D7:D63)</f>
        <v>0</v>
      </c>
      <c r="E5" s="5"/>
      <c r="F5" s="4"/>
      <c r="G5" s="5">
        <f>MIN(G7:G63)</f>
        <v>4</v>
      </c>
      <c r="H5" s="5">
        <f>MIN(H7:H63)</f>
        <v>5</v>
      </c>
      <c r="I5" s="5">
        <f>MIN(I7:I63)</f>
        <v>0</v>
      </c>
      <c r="J5" s="6"/>
      <c r="K5" s="4"/>
      <c r="L5" s="5">
        <f>MIN(L7:L63)</f>
        <v>1</v>
      </c>
      <c r="M5" s="5">
        <f>MIN(M7:M63)</f>
        <v>7</v>
      </c>
      <c r="N5" s="5">
        <f>MIN(N7:N63)</f>
        <v>0</v>
      </c>
      <c r="O5" s="6"/>
      <c r="P5" s="4"/>
      <c r="Q5" s="5">
        <f>MIN(Q7:Q63)</f>
        <v>7</v>
      </c>
      <c r="R5" s="5">
        <f>MIN(R7:R63)</f>
        <v>6</v>
      </c>
      <c r="S5" s="5">
        <f>MIN(S7:S63)</f>
        <v>0</v>
      </c>
      <c r="T5" s="6"/>
      <c r="U5" s="4"/>
      <c r="V5" s="5">
        <f>MIN(V7:V63)</f>
        <v>1</v>
      </c>
      <c r="W5" s="5">
        <f>MIN(W7:W63)</f>
        <v>6</v>
      </c>
      <c r="X5" s="5">
        <f>MIN(X7:X63)</f>
        <v>0</v>
      </c>
      <c r="Y5" s="5"/>
      <c r="Z5" s="4"/>
      <c r="AA5" s="5">
        <f>MIN(AA7:AA63)</f>
        <v>1</v>
      </c>
      <c r="AB5" s="5">
        <f>MIN(AB7:AB63)</f>
        <v>3</v>
      </c>
      <c r="AC5" s="5">
        <f>MIN(AC7:AC63)</f>
        <v>1</v>
      </c>
      <c r="AD5" s="5"/>
      <c r="AE5" s="4"/>
      <c r="AF5" s="5">
        <f>MIN(AF7:AF63)</f>
        <v>2</v>
      </c>
      <c r="AG5" s="5">
        <f>MIN(AG7:AG63)</f>
        <v>4</v>
      </c>
      <c r="AH5" s="5">
        <f>MIN(AH7:AH63)</f>
        <v>2</v>
      </c>
      <c r="AI5" s="5"/>
      <c r="AJ5" s="5"/>
    </row>
    <row r="6" spans="1:36" x14ac:dyDescent="0.3">
      <c r="A6" s="69" t="s">
        <v>14</v>
      </c>
      <c r="B6" s="70">
        <f>COUNT(B7:B63)</f>
        <v>57</v>
      </c>
      <c r="C6" s="70">
        <f>COUNT(C7:C63)</f>
        <v>57</v>
      </c>
      <c r="D6" s="70">
        <f>COUNT(D7:D63)</f>
        <v>57</v>
      </c>
      <c r="E6" s="5"/>
      <c r="F6" s="69"/>
      <c r="G6" s="70">
        <f>COUNT(G7:G63)</f>
        <v>28</v>
      </c>
      <c r="H6" s="70">
        <f>COUNT(H7:H63)</f>
        <v>28</v>
      </c>
      <c r="I6" s="70">
        <f>COUNT(I7:I63)</f>
        <v>28</v>
      </c>
      <c r="J6" s="6"/>
      <c r="K6" s="69"/>
      <c r="L6" s="70">
        <f>COUNT(L7:L63)</f>
        <v>24</v>
      </c>
      <c r="M6" s="70">
        <f>COUNT(M7:M63)</f>
        <v>24</v>
      </c>
      <c r="N6" s="70">
        <f>COUNT(N7:N63)</f>
        <v>24</v>
      </c>
      <c r="O6" s="6"/>
      <c r="P6" s="69"/>
      <c r="Q6" s="70">
        <f>COUNT(Q7:Q63)</f>
        <v>18</v>
      </c>
      <c r="R6" s="70">
        <f>COUNT(R7:R63)</f>
        <v>18</v>
      </c>
      <c r="S6" s="70">
        <f>COUNT(S7:S63)</f>
        <v>18</v>
      </c>
      <c r="T6" s="6"/>
      <c r="U6" s="69"/>
      <c r="V6" s="70">
        <f>COUNT(V7:V63)</f>
        <v>19</v>
      </c>
      <c r="W6" s="70">
        <f>COUNT(W7:W63)</f>
        <v>19</v>
      </c>
      <c r="X6" s="70">
        <f>COUNT(X7:X63)</f>
        <v>19</v>
      </c>
      <c r="Y6" s="5"/>
      <c r="Z6" s="69"/>
      <c r="AA6" s="70">
        <f>COUNT(AA7:AA63)</f>
        <v>27</v>
      </c>
      <c r="AB6" s="70">
        <f>COUNT(AB7:AB63)</f>
        <v>27</v>
      </c>
      <c r="AC6" s="70">
        <f>COUNT(AC7:AC63)</f>
        <v>27</v>
      </c>
      <c r="AD6" s="5"/>
      <c r="AE6" s="69"/>
      <c r="AF6" s="70">
        <f>COUNT(AF7:AF63)</f>
        <v>15</v>
      </c>
      <c r="AG6" s="70">
        <f>COUNT(AG7:AG63)</f>
        <v>15</v>
      </c>
      <c r="AH6" s="70">
        <f>COUNT(AH7:AH63)</f>
        <v>15</v>
      </c>
      <c r="AI6" s="5"/>
      <c r="AJ6" s="5"/>
    </row>
    <row r="7" spans="1:36" x14ac:dyDescent="0.3">
      <c r="A7" s="10" t="s">
        <v>15</v>
      </c>
      <c r="B7" s="72">
        <v>33</v>
      </c>
      <c r="C7" s="72">
        <v>23</v>
      </c>
      <c r="D7" s="72">
        <v>9</v>
      </c>
      <c r="F7" s="10" t="s">
        <v>16</v>
      </c>
      <c r="G7" s="13">
        <v>34</v>
      </c>
      <c r="H7" s="13">
        <v>28</v>
      </c>
      <c r="I7" s="13">
        <v>4</v>
      </c>
      <c r="J7" s="3"/>
      <c r="K7" s="10" t="s">
        <v>17</v>
      </c>
      <c r="L7" s="73">
        <v>188</v>
      </c>
      <c r="M7" s="73">
        <v>103</v>
      </c>
      <c r="N7" s="73">
        <v>47</v>
      </c>
      <c r="O7" s="3"/>
      <c r="P7" s="10" t="s">
        <v>18</v>
      </c>
      <c r="Q7" s="73">
        <v>72</v>
      </c>
      <c r="R7" s="73">
        <v>39</v>
      </c>
      <c r="S7" s="73">
        <v>15</v>
      </c>
      <c r="T7" s="3"/>
      <c r="U7" s="10" t="s">
        <v>19</v>
      </c>
      <c r="V7" s="72">
        <v>29</v>
      </c>
      <c r="W7" s="72">
        <v>26</v>
      </c>
      <c r="X7" s="72">
        <v>6</v>
      </c>
      <c r="Z7" s="10" t="s">
        <v>20</v>
      </c>
      <c r="AA7" s="72">
        <v>29</v>
      </c>
      <c r="AB7" s="72">
        <v>24</v>
      </c>
      <c r="AC7" s="72">
        <v>5</v>
      </c>
      <c r="AE7" s="10" t="s">
        <v>21</v>
      </c>
      <c r="AF7" s="74">
        <v>4</v>
      </c>
      <c r="AG7" s="74">
        <v>4</v>
      </c>
      <c r="AH7" s="74">
        <v>3</v>
      </c>
    </row>
    <row r="8" spans="1:36" x14ac:dyDescent="0.3">
      <c r="A8" s="10" t="s">
        <v>22</v>
      </c>
      <c r="B8" s="73">
        <v>58</v>
      </c>
      <c r="C8" s="73">
        <v>50</v>
      </c>
      <c r="D8" s="73">
        <v>20</v>
      </c>
      <c r="F8" s="10" t="s">
        <v>23</v>
      </c>
      <c r="G8" s="73">
        <v>96</v>
      </c>
      <c r="H8" s="73">
        <v>64</v>
      </c>
      <c r="I8" s="73">
        <v>13</v>
      </c>
      <c r="J8" s="3"/>
      <c r="K8" s="10" t="s">
        <v>24</v>
      </c>
      <c r="L8" s="72">
        <v>41</v>
      </c>
      <c r="M8" s="72">
        <v>31</v>
      </c>
      <c r="N8" s="73">
        <v>21</v>
      </c>
      <c r="O8" s="3"/>
      <c r="P8" s="10" t="s">
        <v>25</v>
      </c>
      <c r="Q8" s="73">
        <v>102</v>
      </c>
      <c r="R8" s="72">
        <v>32</v>
      </c>
      <c r="S8" s="72">
        <v>11</v>
      </c>
      <c r="T8" s="3"/>
      <c r="U8" s="10" t="s">
        <v>26</v>
      </c>
      <c r="V8" s="74">
        <v>10</v>
      </c>
      <c r="W8" s="72">
        <v>12</v>
      </c>
      <c r="X8" s="74">
        <v>0</v>
      </c>
      <c r="Z8" s="10" t="s">
        <v>27</v>
      </c>
      <c r="AA8" s="72">
        <v>40</v>
      </c>
      <c r="AB8" s="73">
        <v>34</v>
      </c>
      <c r="AC8" s="72">
        <v>9</v>
      </c>
      <c r="AE8" s="10" t="s">
        <v>28</v>
      </c>
      <c r="AF8" s="74">
        <v>3</v>
      </c>
      <c r="AG8" s="73">
        <v>39</v>
      </c>
      <c r="AH8" s="73">
        <v>28</v>
      </c>
    </row>
    <row r="9" spans="1:36" x14ac:dyDescent="0.3">
      <c r="A9" s="10" t="s">
        <v>29</v>
      </c>
      <c r="B9" s="72">
        <v>40</v>
      </c>
      <c r="C9" s="72">
        <v>29</v>
      </c>
      <c r="D9" s="74">
        <v>3</v>
      </c>
      <c r="F9" s="10" t="s">
        <v>30</v>
      </c>
      <c r="G9" s="72">
        <v>14</v>
      </c>
      <c r="H9" s="72">
        <v>16</v>
      </c>
      <c r="I9" s="74">
        <v>1</v>
      </c>
      <c r="J9" s="3"/>
      <c r="K9" s="10" t="s">
        <v>31</v>
      </c>
      <c r="L9" s="72">
        <v>30</v>
      </c>
      <c r="M9" s="72">
        <v>23</v>
      </c>
      <c r="N9" s="72">
        <v>10</v>
      </c>
      <c r="O9" s="3"/>
      <c r="P9" s="10" t="s">
        <v>32</v>
      </c>
      <c r="Q9" s="72">
        <v>23</v>
      </c>
      <c r="R9" s="72">
        <v>15</v>
      </c>
      <c r="S9" s="72">
        <v>9</v>
      </c>
      <c r="T9" s="3"/>
      <c r="U9" s="10" t="s">
        <v>33</v>
      </c>
      <c r="V9" s="72">
        <v>19</v>
      </c>
      <c r="W9" s="72">
        <v>14</v>
      </c>
      <c r="X9" s="72">
        <v>5</v>
      </c>
      <c r="Z9" s="10" t="s">
        <v>34</v>
      </c>
      <c r="AA9" s="74">
        <v>6</v>
      </c>
      <c r="AB9" s="74">
        <v>10</v>
      </c>
      <c r="AC9" s="74">
        <v>2</v>
      </c>
      <c r="AE9" s="10" t="s">
        <v>35</v>
      </c>
      <c r="AF9" s="74">
        <v>8</v>
      </c>
      <c r="AG9" s="72">
        <v>16</v>
      </c>
      <c r="AH9" s="72">
        <v>5</v>
      </c>
    </row>
    <row r="10" spans="1:36" x14ac:dyDescent="0.3">
      <c r="A10" s="10" t="s">
        <v>36</v>
      </c>
      <c r="B10" s="73">
        <v>107</v>
      </c>
      <c r="C10" s="72">
        <v>33</v>
      </c>
      <c r="D10" s="72">
        <v>10</v>
      </c>
      <c r="F10" s="10" t="s">
        <v>37</v>
      </c>
      <c r="G10" s="73">
        <v>308</v>
      </c>
      <c r="H10" s="73">
        <v>201</v>
      </c>
      <c r="I10" s="72">
        <v>4</v>
      </c>
      <c r="J10" s="3"/>
      <c r="K10" s="10" t="s">
        <v>38</v>
      </c>
      <c r="L10" s="73">
        <v>49</v>
      </c>
      <c r="M10" s="73">
        <v>39</v>
      </c>
      <c r="N10" s="72">
        <v>11</v>
      </c>
      <c r="O10" s="3"/>
      <c r="P10" s="10" t="s">
        <v>39</v>
      </c>
      <c r="Q10" s="73">
        <v>611</v>
      </c>
      <c r="R10" s="73">
        <v>86</v>
      </c>
      <c r="S10" s="73">
        <v>18</v>
      </c>
      <c r="T10" s="3"/>
      <c r="U10" s="10" t="s">
        <v>40</v>
      </c>
      <c r="V10" s="74">
        <v>7</v>
      </c>
      <c r="W10" s="74">
        <v>6</v>
      </c>
      <c r="X10" s="74">
        <v>0</v>
      </c>
      <c r="Z10" s="10" t="s">
        <v>41</v>
      </c>
      <c r="AA10" s="74">
        <v>3</v>
      </c>
      <c r="AB10" s="74">
        <v>10</v>
      </c>
      <c r="AC10" s="74">
        <v>1</v>
      </c>
      <c r="AE10" s="10" t="s">
        <v>42</v>
      </c>
      <c r="AF10" s="72">
        <v>26</v>
      </c>
      <c r="AG10" s="73">
        <v>58</v>
      </c>
      <c r="AH10" s="73">
        <v>25</v>
      </c>
    </row>
    <row r="11" spans="1:36" x14ac:dyDescent="0.3">
      <c r="A11" s="10" t="s">
        <v>43</v>
      </c>
      <c r="B11" s="73">
        <v>106</v>
      </c>
      <c r="C11" s="73">
        <v>45</v>
      </c>
      <c r="D11" s="73">
        <v>25</v>
      </c>
      <c r="F11" s="10" t="s">
        <v>44</v>
      </c>
      <c r="G11" s="73">
        <v>553</v>
      </c>
      <c r="H11" s="73">
        <v>246</v>
      </c>
      <c r="I11" s="73">
        <v>20</v>
      </c>
      <c r="J11" s="3"/>
      <c r="K11" s="10" t="s">
        <v>45</v>
      </c>
      <c r="L11" s="73">
        <v>99</v>
      </c>
      <c r="M11" s="73">
        <v>47</v>
      </c>
      <c r="N11" s="73">
        <v>23</v>
      </c>
      <c r="O11" s="3"/>
      <c r="P11" s="10" t="s">
        <v>46</v>
      </c>
      <c r="Q11" s="73">
        <v>190</v>
      </c>
      <c r="R11" s="73">
        <v>88</v>
      </c>
      <c r="S11" s="73">
        <v>22</v>
      </c>
      <c r="T11" s="3"/>
      <c r="U11" s="10" t="s">
        <v>47</v>
      </c>
      <c r="V11" s="72">
        <v>25</v>
      </c>
      <c r="W11" s="72">
        <v>25</v>
      </c>
      <c r="X11" s="74">
        <v>1</v>
      </c>
      <c r="Z11" s="10" t="s">
        <v>48</v>
      </c>
      <c r="AA11" s="74">
        <v>2</v>
      </c>
      <c r="AB11" s="72">
        <v>13</v>
      </c>
      <c r="AC11" s="74">
        <v>1</v>
      </c>
      <c r="AE11" s="10" t="s">
        <v>49</v>
      </c>
      <c r="AF11" s="74">
        <v>7</v>
      </c>
      <c r="AG11" s="72">
        <v>12</v>
      </c>
      <c r="AH11" s="72">
        <v>6</v>
      </c>
    </row>
    <row r="12" spans="1:36" x14ac:dyDescent="0.3">
      <c r="A12" s="10" t="s">
        <v>50</v>
      </c>
      <c r="B12" s="72">
        <v>29</v>
      </c>
      <c r="C12" s="72">
        <v>20</v>
      </c>
      <c r="D12" s="72">
        <v>4</v>
      </c>
      <c r="F12" s="10" t="s">
        <v>51</v>
      </c>
      <c r="G12" s="72">
        <v>14</v>
      </c>
      <c r="H12" s="72">
        <v>19</v>
      </c>
      <c r="I12" s="74">
        <v>1</v>
      </c>
      <c r="J12" s="3"/>
      <c r="K12" s="10" t="s">
        <v>52</v>
      </c>
      <c r="L12" s="72">
        <v>39</v>
      </c>
      <c r="M12" s="72">
        <v>27</v>
      </c>
      <c r="N12" s="73">
        <v>18</v>
      </c>
      <c r="O12" s="3"/>
      <c r="P12" s="10" t="s">
        <v>53</v>
      </c>
      <c r="Q12" s="73">
        <v>1536</v>
      </c>
      <c r="R12" s="73">
        <v>116</v>
      </c>
      <c r="S12" s="73">
        <v>37</v>
      </c>
      <c r="T12" s="3"/>
      <c r="U12" s="10" t="s">
        <v>54</v>
      </c>
      <c r="V12" s="72">
        <v>37</v>
      </c>
      <c r="W12" s="73">
        <v>36</v>
      </c>
      <c r="X12" s="74">
        <v>1</v>
      </c>
      <c r="Z12" s="10" t="s">
        <v>55</v>
      </c>
      <c r="AA12" s="72">
        <v>26</v>
      </c>
      <c r="AB12" s="72">
        <v>28</v>
      </c>
      <c r="AC12" s="73">
        <v>12</v>
      </c>
      <c r="AE12" s="10" t="s">
        <v>56</v>
      </c>
      <c r="AF12" s="74">
        <v>8</v>
      </c>
      <c r="AG12" s="74">
        <v>9</v>
      </c>
      <c r="AH12" s="72">
        <v>7</v>
      </c>
    </row>
    <row r="13" spans="1:36" x14ac:dyDescent="0.3">
      <c r="A13" s="10" t="s">
        <v>57</v>
      </c>
      <c r="B13" s="72">
        <v>16</v>
      </c>
      <c r="C13" s="72">
        <v>11</v>
      </c>
      <c r="D13" s="74">
        <v>3</v>
      </c>
      <c r="F13" s="10" t="s">
        <v>58</v>
      </c>
      <c r="G13" s="72">
        <v>42</v>
      </c>
      <c r="H13" s="73">
        <v>38</v>
      </c>
      <c r="I13" s="74">
        <v>3</v>
      </c>
      <c r="J13" s="3"/>
      <c r="K13" s="10" t="s">
        <v>59</v>
      </c>
      <c r="L13" s="72">
        <v>22</v>
      </c>
      <c r="M13" s="72">
        <v>21</v>
      </c>
      <c r="N13" s="74">
        <v>1</v>
      </c>
      <c r="O13" s="3"/>
      <c r="P13" s="10" t="s">
        <v>60</v>
      </c>
      <c r="Q13" s="74">
        <v>11</v>
      </c>
      <c r="R13" s="74">
        <v>10</v>
      </c>
      <c r="S13" s="74">
        <v>3</v>
      </c>
      <c r="T13" s="3"/>
      <c r="U13" s="10" t="s">
        <v>61</v>
      </c>
      <c r="V13" s="72">
        <v>31</v>
      </c>
      <c r="W13" s="72">
        <v>30</v>
      </c>
      <c r="X13" s="74">
        <v>3</v>
      </c>
      <c r="Z13" s="10" t="s">
        <v>62</v>
      </c>
      <c r="AA13" s="72">
        <v>17</v>
      </c>
      <c r="AB13" s="72">
        <v>17</v>
      </c>
      <c r="AC13" s="72">
        <v>5</v>
      </c>
      <c r="AE13" s="10" t="s">
        <v>63</v>
      </c>
      <c r="AF13" s="74">
        <v>3</v>
      </c>
      <c r="AG13" s="74">
        <v>8</v>
      </c>
      <c r="AH13" s="72">
        <v>6</v>
      </c>
    </row>
    <row r="14" spans="1:36" x14ac:dyDescent="0.3">
      <c r="A14" s="10" t="s">
        <v>64</v>
      </c>
      <c r="B14" s="72">
        <v>21</v>
      </c>
      <c r="C14" s="72">
        <v>17</v>
      </c>
      <c r="D14" s="72">
        <v>8</v>
      </c>
      <c r="F14" s="10" t="s">
        <v>65</v>
      </c>
      <c r="G14" s="73">
        <v>194</v>
      </c>
      <c r="H14" s="73">
        <v>127</v>
      </c>
      <c r="I14" s="72">
        <v>6</v>
      </c>
      <c r="J14" s="3"/>
      <c r="K14" s="10" t="s">
        <v>66</v>
      </c>
      <c r="L14" s="72">
        <v>40</v>
      </c>
      <c r="M14" s="72">
        <v>23</v>
      </c>
      <c r="N14" s="73">
        <v>15</v>
      </c>
      <c r="O14" s="3"/>
      <c r="P14" s="10" t="s">
        <v>67</v>
      </c>
      <c r="Q14" s="74">
        <v>7</v>
      </c>
      <c r="R14" s="74">
        <v>6</v>
      </c>
      <c r="S14" s="74">
        <v>0</v>
      </c>
      <c r="T14" s="3"/>
      <c r="U14" s="10" t="s">
        <v>68</v>
      </c>
      <c r="V14" s="74">
        <v>9</v>
      </c>
      <c r="W14" s="72">
        <v>12</v>
      </c>
      <c r="X14" s="74">
        <v>1</v>
      </c>
      <c r="Z14" s="10" t="s">
        <v>69</v>
      </c>
      <c r="AA14" s="73">
        <v>62</v>
      </c>
      <c r="AB14" s="73">
        <v>69</v>
      </c>
      <c r="AC14" s="73">
        <v>21</v>
      </c>
      <c r="AE14" s="10" t="s">
        <v>70</v>
      </c>
      <c r="AF14" s="74">
        <v>6</v>
      </c>
      <c r="AG14" s="74">
        <v>8</v>
      </c>
      <c r="AH14" s="74">
        <v>2</v>
      </c>
    </row>
    <row r="15" spans="1:36" x14ac:dyDescent="0.3">
      <c r="A15" s="10" t="s">
        <v>71</v>
      </c>
      <c r="B15" s="73">
        <v>48</v>
      </c>
      <c r="C15" s="73">
        <v>38</v>
      </c>
      <c r="D15" s="73">
        <v>14</v>
      </c>
      <c r="F15" s="10" t="s">
        <v>72</v>
      </c>
      <c r="G15" s="73">
        <v>112</v>
      </c>
      <c r="H15" s="73">
        <v>53</v>
      </c>
      <c r="I15" s="72">
        <v>9</v>
      </c>
      <c r="J15" s="3"/>
      <c r="K15" s="10" t="s">
        <v>73</v>
      </c>
      <c r="L15" s="74">
        <v>4</v>
      </c>
      <c r="M15" s="72">
        <v>13</v>
      </c>
      <c r="N15" s="74">
        <v>2</v>
      </c>
      <c r="O15" s="3"/>
      <c r="P15" s="10" t="s">
        <v>74</v>
      </c>
      <c r="Q15" s="74">
        <v>12</v>
      </c>
      <c r="R15" s="72">
        <v>14</v>
      </c>
      <c r="S15" s="74">
        <v>0</v>
      </c>
      <c r="T15" s="3"/>
      <c r="U15" s="10" t="s">
        <v>75</v>
      </c>
      <c r="V15" s="72">
        <v>42</v>
      </c>
      <c r="W15" s="72">
        <v>20</v>
      </c>
      <c r="X15" s="72">
        <v>4</v>
      </c>
      <c r="Z15" s="10" t="s">
        <v>76</v>
      </c>
      <c r="AA15" s="74">
        <v>12</v>
      </c>
      <c r="AB15" s="74">
        <v>10</v>
      </c>
      <c r="AC15" s="74">
        <v>2</v>
      </c>
      <c r="AE15" s="10" t="s">
        <v>77</v>
      </c>
      <c r="AF15" s="74">
        <v>6</v>
      </c>
      <c r="AG15" s="74">
        <v>6</v>
      </c>
      <c r="AH15" s="74">
        <v>2</v>
      </c>
    </row>
    <row r="16" spans="1:36" x14ac:dyDescent="0.3">
      <c r="A16" s="10" t="s">
        <v>78</v>
      </c>
      <c r="B16" s="73">
        <v>60</v>
      </c>
      <c r="C16" s="73">
        <v>48</v>
      </c>
      <c r="D16" s="73">
        <v>26</v>
      </c>
      <c r="F16" s="10" t="s">
        <v>79</v>
      </c>
      <c r="G16" s="74">
        <v>9</v>
      </c>
      <c r="H16" s="74">
        <v>10</v>
      </c>
      <c r="I16" s="74">
        <v>2</v>
      </c>
      <c r="J16" s="3"/>
      <c r="K16" s="10" t="s">
        <v>80</v>
      </c>
      <c r="L16" s="73">
        <v>43</v>
      </c>
      <c r="M16" s="72">
        <v>33</v>
      </c>
      <c r="N16" s="72">
        <v>5</v>
      </c>
      <c r="O16" s="3"/>
      <c r="P16" s="10" t="s">
        <v>81</v>
      </c>
      <c r="Q16" s="72">
        <v>29</v>
      </c>
      <c r="R16" s="72">
        <v>28</v>
      </c>
      <c r="S16" s="74">
        <v>0</v>
      </c>
      <c r="T16" s="3"/>
      <c r="U16" s="10" t="s">
        <v>82</v>
      </c>
      <c r="V16" s="73">
        <v>70</v>
      </c>
      <c r="W16" s="73">
        <v>37</v>
      </c>
      <c r="X16" s="74">
        <v>0</v>
      </c>
      <c r="Z16" s="10" t="s">
        <v>83</v>
      </c>
      <c r="AA16" s="74">
        <v>9</v>
      </c>
      <c r="AB16" s="72">
        <v>26</v>
      </c>
      <c r="AC16" s="72">
        <v>11</v>
      </c>
      <c r="AE16" s="10" t="s">
        <v>84</v>
      </c>
      <c r="AF16" s="73">
        <v>52</v>
      </c>
      <c r="AG16" s="73">
        <v>56</v>
      </c>
      <c r="AH16" s="73">
        <v>17</v>
      </c>
    </row>
    <row r="17" spans="1:34" x14ac:dyDescent="0.3">
      <c r="A17" s="10" t="s">
        <v>85</v>
      </c>
      <c r="B17" s="73">
        <v>69</v>
      </c>
      <c r="C17" s="73">
        <v>63</v>
      </c>
      <c r="D17" s="73">
        <v>22</v>
      </c>
      <c r="F17" s="10" t="s">
        <v>86</v>
      </c>
      <c r="G17" s="73">
        <v>51</v>
      </c>
      <c r="H17" s="72">
        <v>27</v>
      </c>
      <c r="I17" s="74">
        <v>1</v>
      </c>
      <c r="J17" s="3"/>
      <c r="K17" s="10" t="s">
        <v>87</v>
      </c>
      <c r="L17" s="74">
        <v>1</v>
      </c>
      <c r="M17" s="72">
        <v>17</v>
      </c>
      <c r="N17" s="74">
        <v>0</v>
      </c>
      <c r="O17" s="3"/>
      <c r="P17" s="10" t="s">
        <v>88</v>
      </c>
      <c r="Q17" s="72">
        <v>24</v>
      </c>
      <c r="R17" s="72">
        <v>27</v>
      </c>
      <c r="S17" s="74">
        <v>2</v>
      </c>
      <c r="T17" s="3"/>
      <c r="U17" s="10" t="s">
        <v>89</v>
      </c>
      <c r="V17" s="72">
        <v>22</v>
      </c>
      <c r="W17" s="72">
        <v>14</v>
      </c>
      <c r="X17" s="74">
        <v>2</v>
      </c>
      <c r="Z17" s="10" t="s">
        <v>90</v>
      </c>
      <c r="AA17" s="74">
        <v>1</v>
      </c>
      <c r="AB17" s="72">
        <v>11</v>
      </c>
      <c r="AC17" s="74">
        <v>2</v>
      </c>
      <c r="AE17" s="10" t="s">
        <v>91</v>
      </c>
      <c r="AF17" s="74">
        <v>2</v>
      </c>
      <c r="AG17" s="73">
        <v>34</v>
      </c>
      <c r="AH17" s="73">
        <v>15</v>
      </c>
    </row>
    <row r="18" spans="1:34" x14ac:dyDescent="0.3">
      <c r="A18" s="10" t="s">
        <v>92</v>
      </c>
      <c r="B18" s="73">
        <v>46</v>
      </c>
      <c r="C18" s="73">
        <v>36</v>
      </c>
      <c r="D18" s="73">
        <v>15</v>
      </c>
      <c r="F18" s="10" t="s">
        <v>93</v>
      </c>
      <c r="G18" s="73">
        <v>161</v>
      </c>
      <c r="H18" s="73">
        <v>88</v>
      </c>
      <c r="I18" s="73">
        <v>14</v>
      </c>
      <c r="J18" s="3"/>
      <c r="K18" s="10" t="s">
        <v>94</v>
      </c>
      <c r="L18" s="72">
        <v>27</v>
      </c>
      <c r="M18" s="72">
        <v>29</v>
      </c>
      <c r="N18" s="74">
        <v>1</v>
      </c>
      <c r="O18" s="3"/>
      <c r="P18" s="10" t="s">
        <v>95</v>
      </c>
      <c r="Q18" s="74">
        <v>8</v>
      </c>
      <c r="R18" s="72">
        <v>19</v>
      </c>
      <c r="S18" s="74">
        <v>0</v>
      </c>
      <c r="T18" s="3"/>
      <c r="U18" s="10" t="s">
        <v>96</v>
      </c>
      <c r="V18" s="74">
        <v>3</v>
      </c>
      <c r="W18" s="72">
        <v>24</v>
      </c>
      <c r="X18" s="74">
        <v>3</v>
      </c>
      <c r="Z18" s="10" t="s">
        <v>97</v>
      </c>
      <c r="AA18" s="74">
        <v>9</v>
      </c>
      <c r="AB18" s="74">
        <v>9</v>
      </c>
      <c r="AC18" s="74">
        <v>1</v>
      </c>
      <c r="AE18" s="10" t="s">
        <v>98</v>
      </c>
      <c r="AF18" s="74">
        <v>13</v>
      </c>
      <c r="AG18" s="73">
        <v>45</v>
      </c>
      <c r="AH18" s="73">
        <v>15</v>
      </c>
    </row>
    <row r="19" spans="1:34" x14ac:dyDescent="0.3">
      <c r="A19" s="10" t="s">
        <v>99</v>
      </c>
      <c r="B19" s="73">
        <v>52</v>
      </c>
      <c r="C19" s="72">
        <v>33</v>
      </c>
      <c r="D19" s="73">
        <v>13</v>
      </c>
      <c r="F19" s="10" t="s">
        <v>100</v>
      </c>
      <c r="G19" s="73">
        <v>75</v>
      </c>
      <c r="H19" s="73">
        <v>50</v>
      </c>
      <c r="I19" s="74">
        <v>3</v>
      </c>
      <c r="J19" s="3"/>
      <c r="K19" s="10" t="s">
        <v>101</v>
      </c>
      <c r="L19" s="74">
        <v>3</v>
      </c>
      <c r="M19" s="73">
        <v>36</v>
      </c>
      <c r="N19" s="73">
        <v>14</v>
      </c>
      <c r="O19" s="3"/>
      <c r="P19" s="10" t="s">
        <v>102</v>
      </c>
      <c r="Q19" s="72">
        <v>17</v>
      </c>
      <c r="R19" s="72">
        <v>21</v>
      </c>
      <c r="S19" s="74">
        <v>0</v>
      </c>
      <c r="T19" s="3"/>
      <c r="U19" s="10" t="s">
        <v>103</v>
      </c>
      <c r="V19" s="74">
        <v>2</v>
      </c>
      <c r="W19" s="72">
        <v>18</v>
      </c>
      <c r="X19" s="74">
        <v>2</v>
      </c>
      <c r="Z19" s="10" t="s">
        <v>104</v>
      </c>
      <c r="AA19" s="73">
        <v>86</v>
      </c>
      <c r="AB19" s="73">
        <v>39</v>
      </c>
      <c r="AC19" s="73">
        <v>17</v>
      </c>
      <c r="AE19" s="10" t="s">
        <v>105</v>
      </c>
      <c r="AF19" s="72">
        <v>25</v>
      </c>
      <c r="AG19" s="72">
        <v>33</v>
      </c>
      <c r="AH19" s="73">
        <v>18</v>
      </c>
    </row>
    <row r="20" spans="1:34" x14ac:dyDescent="0.3">
      <c r="A20" s="10" t="s">
        <v>106</v>
      </c>
      <c r="B20" s="73">
        <v>44</v>
      </c>
      <c r="C20" s="73">
        <v>34</v>
      </c>
      <c r="D20" s="73">
        <v>17</v>
      </c>
      <c r="F20" s="10" t="s">
        <v>107</v>
      </c>
      <c r="G20" s="73">
        <v>136</v>
      </c>
      <c r="H20" s="73">
        <v>59</v>
      </c>
      <c r="I20" s="73">
        <v>13</v>
      </c>
      <c r="J20" s="3"/>
      <c r="K20" s="10" t="s">
        <v>108</v>
      </c>
      <c r="L20" s="73">
        <v>63</v>
      </c>
      <c r="M20" s="73">
        <v>52</v>
      </c>
      <c r="N20" s="72">
        <v>9</v>
      </c>
      <c r="O20" s="3"/>
      <c r="P20" s="10" t="s">
        <v>109</v>
      </c>
      <c r="Q20" s="73">
        <v>141</v>
      </c>
      <c r="R20" s="73">
        <v>64</v>
      </c>
      <c r="S20" s="73">
        <v>22</v>
      </c>
      <c r="T20" s="3"/>
      <c r="U20" s="10" t="s">
        <v>110</v>
      </c>
      <c r="V20" s="72">
        <v>17</v>
      </c>
      <c r="W20" s="72">
        <v>24</v>
      </c>
      <c r="X20" s="72">
        <v>8</v>
      </c>
      <c r="Z20" s="10" t="s">
        <v>111</v>
      </c>
      <c r="AA20" s="74">
        <v>9</v>
      </c>
      <c r="AB20" s="72">
        <v>12</v>
      </c>
      <c r="AC20" s="72">
        <v>5</v>
      </c>
      <c r="AE20" s="10" t="s">
        <v>112</v>
      </c>
      <c r="AF20" s="74">
        <v>4</v>
      </c>
      <c r="AG20" s="72">
        <v>23</v>
      </c>
      <c r="AH20" s="73">
        <v>12</v>
      </c>
    </row>
    <row r="21" spans="1:34" x14ac:dyDescent="0.3">
      <c r="A21" s="10" t="s">
        <v>113</v>
      </c>
      <c r="B21" s="73">
        <v>58</v>
      </c>
      <c r="C21" s="73">
        <v>42</v>
      </c>
      <c r="D21" s="73">
        <v>17</v>
      </c>
      <c r="F21" s="10" t="s">
        <v>114</v>
      </c>
      <c r="G21" s="73">
        <v>167</v>
      </c>
      <c r="H21" s="73">
        <v>88</v>
      </c>
      <c r="I21" s="73">
        <v>18</v>
      </c>
      <c r="J21" s="3"/>
      <c r="K21" s="10" t="s">
        <v>115</v>
      </c>
      <c r="L21" s="74">
        <v>2</v>
      </c>
      <c r="M21" s="74">
        <v>9</v>
      </c>
      <c r="N21" s="74">
        <v>2</v>
      </c>
      <c r="O21" s="3"/>
      <c r="P21" s="10" t="s">
        <v>116</v>
      </c>
      <c r="Q21" s="73">
        <v>49</v>
      </c>
      <c r="R21" s="72">
        <v>30</v>
      </c>
      <c r="S21" s="72">
        <v>9</v>
      </c>
      <c r="T21" s="3"/>
      <c r="U21" s="10" t="s">
        <v>117</v>
      </c>
      <c r="V21" s="74">
        <v>7</v>
      </c>
      <c r="W21" s="72">
        <v>16</v>
      </c>
      <c r="X21" s="72">
        <v>11</v>
      </c>
      <c r="Z21" s="10" t="s">
        <v>118</v>
      </c>
      <c r="AA21" s="72">
        <v>17</v>
      </c>
      <c r="AB21" s="72">
        <v>14</v>
      </c>
      <c r="AC21" s="74">
        <v>2</v>
      </c>
      <c r="AE21" s="10" t="s">
        <v>119</v>
      </c>
      <c r="AF21" s="74">
        <v>11</v>
      </c>
      <c r="AG21" s="73">
        <v>44</v>
      </c>
      <c r="AH21" s="73">
        <v>12</v>
      </c>
    </row>
    <row r="22" spans="1:34" x14ac:dyDescent="0.3">
      <c r="A22" s="10" t="s">
        <v>120</v>
      </c>
      <c r="B22" s="73">
        <v>178</v>
      </c>
      <c r="C22" s="73">
        <v>52</v>
      </c>
      <c r="D22" s="73">
        <v>26</v>
      </c>
      <c r="F22" s="10" t="s">
        <v>121</v>
      </c>
      <c r="G22" s="74">
        <v>4</v>
      </c>
      <c r="H22" s="74">
        <v>5</v>
      </c>
      <c r="I22" s="74">
        <v>0</v>
      </c>
      <c r="J22" s="3"/>
      <c r="K22" s="10" t="s">
        <v>122</v>
      </c>
      <c r="L22" s="72">
        <v>25</v>
      </c>
      <c r="M22" s="72">
        <v>27</v>
      </c>
      <c r="N22" s="74">
        <v>3</v>
      </c>
      <c r="O22" s="3"/>
      <c r="P22" s="10" t="s">
        <v>123</v>
      </c>
      <c r="Q22" s="72">
        <v>30</v>
      </c>
      <c r="R22" s="72">
        <v>26</v>
      </c>
      <c r="S22" s="72">
        <v>7</v>
      </c>
      <c r="T22" s="3"/>
      <c r="U22" s="10" t="s">
        <v>124</v>
      </c>
      <c r="V22" s="74">
        <v>2</v>
      </c>
      <c r="W22" s="74">
        <v>9</v>
      </c>
      <c r="X22" s="74">
        <v>3</v>
      </c>
      <c r="Z22" s="10" t="s">
        <v>125</v>
      </c>
      <c r="AA22" s="72">
        <v>15</v>
      </c>
      <c r="AB22" s="72">
        <v>16</v>
      </c>
      <c r="AC22" s="74">
        <v>2</v>
      </c>
      <c r="AE22" s="7"/>
    </row>
    <row r="23" spans="1:34" x14ac:dyDescent="0.3">
      <c r="A23" s="10" t="s">
        <v>126</v>
      </c>
      <c r="B23" s="72">
        <v>23</v>
      </c>
      <c r="C23" s="72">
        <v>18</v>
      </c>
      <c r="D23" s="72">
        <v>10</v>
      </c>
      <c r="F23" s="10" t="s">
        <v>127</v>
      </c>
      <c r="G23" s="72">
        <v>26</v>
      </c>
      <c r="H23" s="72">
        <v>14</v>
      </c>
      <c r="I23" s="74">
        <v>3</v>
      </c>
      <c r="J23" s="3"/>
      <c r="K23" s="10" t="s">
        <v>128</v>
      </c>
      <c r="L23" s="72">
        <v>39</v>
      </c>
      <c r="M23" s="73">
        <v>34</v>
      </c>
      <c r="N23" s="72">
        <v>4</v>
      </c>
      <c r="O23" s="3"/>
      <c r="P23" s="10" t="s">
        <v>129</v>
      </c>
      <c r="Q23" s="72">
        <v>22</v>
      </c>
      <c r="R23" s="72">
        <v>17</v>
      </c>
      <c r="S23" s="72">
        <v>4</v>
      </c>
      <c r="T23" s="3"/>
      <c r="U23" s="10" t="s">
        <v>130</v>
      </c>
      <c r="V23" s="72">
        <v>25</v>
      </c>
      <c r="W23" s="73">
        <v>38</v>
      </c>
      <c r="X23" s="72">
        <v>10</v>
      </c>
      <c r="Z23" s="10" t="s">
        <v>131</v>
      </c>
      <c r="AA23" s="74">
        <v>5</v>
      </c>
      <c r="AB23" s="74">
        <v>8</v>
      </c>
      <c r="AC23" s="74">
        <v>2</v>
      </c>
      <c r="AE23" s="7"/>
    </row>
    <row r="24" spans="1:34" x14ac:dyDescent="0.3">
      <c r="A24" s="10" t="s">
        <v>132</v>
      </c>
      <c r="B24" s="72">
        <v>36</v>
      </c>
      <c r="C24" s="72">
        <v>30</v>
      </c>
      <c r="D24" s="73">
        <v>17</v>
      </c>
      <c r="F24" s="10" t="s">
        <v>133</v>
      </c>
      <c r="G24" s="72">
        <v>33</v>
      </c>
      <c r="H24" s="74">
        <v>10</v>
      </c>
      <c r="I24" s="72">
        <v>7</v>
      </c>
      <c r="J24" s="3"/>
      <c r="K24" s="10" t="s">
        <v>134</v>
      </c>
      <c r="L24" s="72">
        <v>17</v>
      </c>
      <c r="M24" s="72">
        <v>17</v>
      </c>
      <c r="N24" s="74">
        <v>3</v>
      </c>
      <c r="O24" s="3"/>
      <c r="P24" s="10" t="s">
        <v>135</v>
      </c>
      <c r="Q24" s="73">
        <v>56</v>
      </c>
      <c r="R24" s="72">
        <v>25</v>
      </c>
      <c r="S24" s="74">
        <v>1</v>
      </c>
      <c r="T24" s="3"/>
      <c r="U24" s="10" t="s">
        <v>136</v>
      </c>
      <c r="V24" s="74">
        <v>1</v>
      </c>
      <c r="W24" s="72">
        <v>24</v>
      </c>
      <c r="X24" s="74">
        <v>3</v>
      </c>
      <c r="Z24" s="10" t="s">
        <v>137</v>
      </c>
      <c r="AA24" s="74">
        <v>2</v>
      </c>
      <c r="AB24" s="74">
        <v>3</v>
      </c>
      <c r="AC24" s="74">
        <v>2</v>
      </c>
      <c r="AE24" s="7"/>
    </row>
    <row r="25" spans="1:34" x14ac:dyDescent="0.3">
      <c r="A25" s="10" t="s">
        <v>138</v>
      </c>
      <c r="B25" s="72">
        <v>29</v>
      </c>
      <c r="C25" s="72">
        <v>23</v>
      </c>
      <c r="D25" s="73">
        <v>16</v>
      </c>
      <c r="F25" s="10" t="s">
        <v>139</v>
      </c>
      <c r="G25" s="73">
        <v>108</v>
      </c>
      <c r="H25" s="73">
        <v>79</v>
      </c>
      <c r="I25" s="72">
        <v>11</v>
      </c>
      <c r="J25" s="3"/>
      <c r="K25" s="10" t="s">
        <v>140</v>
      </c>
      <c r="L25" s="74">
        <v>13</v>
      </c>
      <c r="M25" s="72">
        <v>12</v>
      </c>
      <c r="N25" s="74">
        <v>3</v>
      </c>
      <c r="O25" s="3"/>
      <c r="P25" s="8"/>
      <c r="Q25" s="3"/>
      <c r="R25" s="3"/>
      <c r="S25" s="3"/>
      <c r="T25" s="3"/>
      <c r="U25" s="10" t="s">
        <v>141</v>
      </c>
      <c r="V25" s="74">
        <v>1</v>
      </c>
      <c r="W25" s="74">
        <v>8</v>
      </c>
      <c r="X25" s="72">
        <v>5</v>
      </c>
      <c r="Z25" s="10" t="s">
        <v>142</v>
      </c>
      <c r="AA25" s="72">
        <v>33</v>
      </c>
      <c r="AB25" s="72">
        <v>33</v>
      </c>
      <c r="AC25" s="72">
        <v>11</v>
      </c>
      <c r="AE25" s="7"/>
    </row>
    <row r="26" spans="1:34" x14ac:dyDescent="0.3">
      <c r="A26" s="10" t="s">
        <v>143</v>
      </c>
      <c r="B26" s="74">
        <v>7</v>
      </c>
      <c r="C26" s="74">
        <v>5</v>
      </c>
      <c r="D26" s="74">
        <v>3</v>
      </c>
      <c r="F26" s="10" t="s">
        <v>144</v>
      </c>
      <c r="G26" s="73">
        <v>384</v>
      </c>
      <c r="H26" s="73">
        <v>69</v>
      </c>
      <c r="I26" s="73">
        <v>19</v>
      </c>
      <c r="J26" s="3"/>
      <c r="K26" s="10" t="s">
        <v>145</v>
      </c>
      <c r="L26" s="74">
        <v>6</v>
      </c>
      <c r="M26" s="74">
        <v>7</v>
      </c>
      <c r="N26" s="74">
        <v>1</v>
      </c>
      <c r="O26" s="3"/>
      <c r="P26" s="8"/>
      <c r="Q26" s="3"/>
      <c r="R26" s="3"/>
      <c r="S26" s="3"/>
      <c r="T26" s="3"/>
      <c r="U26" s="8"/>
      <c r="V26" s="3"/>
      <c r="W26" s="3"/>
      <c r="X26" s="3"/>
      <c r="Z26" s="10" t="s">
        <v>146</v>
      </c>
      <c r="AA26" s="72">
        <v>16</v>
      </c>
      <c r="AB26" s="72">
        <v>12</v>
      </c>
      <c r="AC26" s="74">
        <v>2</v>
      </c>
      <c r="AE26" s="7"/>
    </row>
    <row r="27" spans="1:34" x14ac:dyDescent="0.3">
      <c r="A27" s="10" t="s">
        <v>147</v>
      </c>
      <c r="B27" s="72">
        <v>14</v>
      </c>
      <c r="C27" s="72">
        <v>13</v>
      </c>
      <c r="D27" s="74">
        <v>3</v>
      </c>
      <c r="F27" s="10" t="s">
        <v>148</v>
      </c>
      <c r="G27" s="73">
        <v>121</v>
      </c>
      <c r="H27" s="72">
        <v>28</v>
      </c>
      <c r="I27" s="74">
        <v>2</v>
      </c>
      <c r="J27" s="3"/>
      <c r="K27" s="10" t="s">
        <v>149</v>
      </c>
      <c r="L27" s="74">
        <v>8</v>
      </c>
      <c r="M27" s="74">
        <v>10</v>
      </c>
      <c r="N27" s="74">
        <v>2</v>
      </c>
      <c r="O27" s="3"/>
      <c r="P27" s="8"/>
      <c r="Q27" s="3"/>
      <c r="R27" s="3"/>
      <c r="S27" s="3"/>
      <c r="T27" s="3"/>
      <c r="U27" s="8"/>
      <c r="V27" s="3"/>
      <c r="W27" s="3"/>
      <c r="X27" s="3"/>
      <c r="Z27" s="10" t="s">
        <v>150</v>
      </c>
      <c r="AA27" s="74">
        <v>7</v>
      </c>
      <c r="AB27" s="74">
        <v>7</v>
      </c>
      <c r="AC27" s="74">
        <v>2</v>
      </c>
      <c r="AE27" s="7"/>
    </row>
    <row r="28" spans="1:34" x14ac:dyDescent="0.3">
      <c r="A28" s="10" t="s">
        <v>151</v>
      </c>
      <c r="B28" s="72">
        <v>35</v>
      </c>
      <c r="C28" s="72">
        <v>28</v>
      </c>
      <c r="D28" s="73">
        <v>15</v>
      </c>
      <c r="F28" s="10" t="s">
        <v>152</v>
      </c>
      <c r="G28" s="73">
        <v>113</v>
      </c>
      <c r="H28" s="72">
        <v>30</v>
      </c>
      <c r="I28" s="73">
        <v>13</v>
      </c>
      <c r="J28" s="3"/>
      <c r="K28" s="10" t="s">
        <v>153</v>
      </c>
      <c r="L28" s="74">
        <v>10</v>
      </c>
      <c r="M28" s="74">
        <v>9</v>
      </c>
      <c r="N28" s="74">
        <v>1</v>
      </c>
      <c r="O28" s="3"/>
      <c r="P28" s="8"/>
      <c r="Q28" s="3"/>
      <c r="R28" s="3"/>
      <c r="S28" s="3"/>
      <c r="T28" s="3"/>
      <c r="U28" s="8"/>
      <c r="V28" s="3"/>
      <c r="W28" s="3"/>
      <c r="X28" s="3"/>
      <c r="Z28" s="10" t="s">
        <v>154</v>
      </c>
      <c r="AA28" s="74">
        <v>1</v>
      </c>
      <c r="AB28" s="74">
        <v>9</v>
      </c>
      <c r="AC28" s="74">
        <v>1</v>
      </c>
      <c r="AE28" s="7"/>
    </row>
    <row r="29" spans="1:34" x14ac:dyDescent="0.3">
      <c r="A29" s="10" t="s">
        <v>155</v>
      </c>
      <c r="B29" s="72">
        <v>14</v>
      </c>
      <c r="C29" s="72">
        <v>12</v>
      </c>
      <c r="D29" s="72">
        <v>6</v>
      </c>
      <c r="F29" s="10" t="s">
        <v>156</v>
      </c>
      <c r="G29" s="73">
        <v>139</v>
      </c>
      <c r="H29" s="73">
        <v>91</v>
      </c>
      <c r="I29" s="73">
        <v>15</v>
      </c>
      <c r="J29" s="3"/>
      <c r="K29" s="10" t="s">
        <v>157</v>
      </c>
      <c r="L29" s="72">
        <v>17</v>
      </c>
      <c r="M29" s="72">
        <v>20</v>
      </c>
      <c r="N29" s="72">
        <v>4</v>
      </c>
      <c r="O29" s="3"/>
      <c r="P29" s="8"/>
      <c r="Q29" s="3"/>
      <c r="R29" s="3"/>
      <c r="S29" s="3"/>
      <c r="T29" s="3"/>
      <c r="U29" s="8"/>
      <c r="V29" s="3"/>
      <c r="W29" s="3"/>
      <c r="X29" s="3"/>
      <c r="Z29" s="10" t="s">
        <v>158</v>
      </c>
      <c r="AA29" s="72">
        <v>38</v>
      </c>
      <c r="AB29" s="73">
        <v>39</v>
      </c>
      <c r="AC29" s="72">
        <v>4</v>
      </c>
      <c r="AE29" s="7"/>
    </row>
    <row r="30" spans="1:34" x14ac:dyDescent="0.3">
      <c r="A30" s="10" t="s">
        <v>159</v>
      </c>
      <c r="B30" s="72">
        <v>14</v>
      </c>
      <c r="C30" s="72">
        <v>13</v>
      </c>
      <c r="D30" s="72">
        <v>6</v>
      </c>
      <c r="F30" s="10" t="s">
        <v>160</v>
      </c>
      <c r="G30" s="73">
        <v>158</v>
      </c>
      <c r="H30" s="73">
        <v>57</v>
      </c>
      <c r="I30" s="73">
        <v>15</v>
      </c>
      <c r="J30" s="3"/>
      <c r="K30" s="10" t="s">
        <v>161</v>
      </c>
      <c r="L30" s="72">
        <v>22</v>
      </c>
      <c r="M30" s="72">
        <v>29</v>
      </c>
      <c r="N30" s="72">
        <v>10</v>
      </c>
      <c r="O30" s="3"/>
      <c r="P30" s="8"/>
      <c r="Q30" s="3"/>
      <c r="R30" s="3"/>
      <c r="S30" s="3"/>
      <c r="T30" s="3"/>
      <c r="U30" s="8"/>
      <c r="V30" s="3"/>
      <c r="W30" s="3"/>
      <c r="X30" s="3"/>
      <c r="Z30" s="10" t="s">
        <v>162</v>
      </c>
      <c r="AA30" s="72">
        <v>33</v>
      </c>
      <c r="AB30" s="72">
        <v>31</v>
      </c>
      <c r="AC30" s="72">
        <v>4</v>
      </c>
      <c r="AE30" s="7"/>
    </row>
    <row r="31" spans="1:34" x14ac:dyDescent="0.3">
      <c r="A31" s="10" t="s">
        <v>163</v>
      </c>
      <c r="B31" s="73">
        <v>245</v>
      </c>
      <c r="C31" s="72">
        <v>24</v>
      </c>
      <c r="D31" s="72">
        <v>11</v>
      </c>
      <c r="F31" s="10" t="s">
        <v>164</v>
      </c>
      <c r="G31" s="72">
        <v>19</v>
      </c>
      <c r="H31" s="72">
        <v>16</v>
      </c>
      <c r="I31" s="74">
        <v>0</v>
      </c>
      <c r="J31" s="3"/>
      <c r="K31" s="8"/>
      <c r="L31" s="3"/>
      <c r="M31" s="3"/>
      <c r="N31" s="3"/>
      <c r="O31" s="3"/>
      <c r="P31" s="8"/>
      <c r="Q31" s="3"/>
      <c r="R31" s="3"/>
      <c r="S31" s="3"/>
      <c r="T31" s="3"/>
      <c r="U31" s="8"/>
      <c r="V31" s="3"/>
      <c r="W31" s="3"/>
      <c r="X31" s="3"/>
      <c r="Z31" s="10" t="s">
        <v>165</v>
      </c>
      <c r="AA31" s="74">
        <v>3</v>
      </c>
      <c r="AB31" s="73">
        <v>37</v>
      </c>
      <c r="AC31" s="72">
        <v>6</v>
      </c>
      <c r="AE31" s="7"/>
    </row>
    <row r="32" spans="1:34" x14ac:dyDescent="0.3">
      <c r="A32" s="10" t="s">
        <v>166</v>
      </c>
      <c r="B32" s="72">
        <v>36</v>
      </c>
      <c r="C32" s="72">
        <v>25</v>
      </c>
      <c r="D32" s="73">
        <v>14</v>
      </c>
      <c r="F32" s="10" t="s">
        <v>167</v>
      </c>
      <c r="G32" s="72">
        <v>22</v>
      </c>
      <c r="H32" s="72">
        <v>28</v>
      </c>
      <c r="I32" s="74">
        <v>2</v>
      </c>
      <c r="J32" s="3"/>
      <c r="K32" s="8"/>
      <c r="L32" s="3"/>
      <c r="M32" s="3"/>
      <c r="N32" s="3"/>
      <c r="O32" s="3"/>
      <c r="P32" s="8"/>
      <c r="Q32" s="3"/>
      <c r="R32" s="3"/>
      <c r="S32" s="3"/>
      <c r="T32" s="3"/>
      <c r="U32" s="8"/>
      <c r="V32" s="3"/>
      <c r="W32" s="3"/>
      <c r="X32" s="3"/>
      <c r="Z32" s="10" t="s">
        <v>168</v>
      </c>
      <c r="AA32" s="74">
        <v>3</v>
      </c>
      <c r="AB32" s="73">
        <v>38</v>
      </c>
      <c r="AC32" s="73">
        <v>14</v>
      </c>
      <c r="AE32" s="7"/>
    </row>
    <row r="33" spans="1:31" x14ac:dyDescent="0.3">
      <c r="A33" s="10" t="s">
        <v>169</v>
      </c>
      <c r="B33" s="72">
        <v>17</v>
      </c>
      <c r="C33" s="72">
        <v>15</v>
      </c>
      <c r="D33" s="72">
        <v>7</v>
      </c>
      <c r="F33" s="10" t="s">
        <v>170</v>
      </c>
      <c r="G33" s="73">
        <v>443</v>
      </c>
      <c r="H33" s="73">
        <v>167</v>
      </c>
      <c r="I33" s="73">
        <v>13</v>
      </c>
      <c r="J33" s="3"/>
      <c r="K33" s="8"/>
      <c r="L33" s="3"/>
      <c r="M33" s="3"/>
      <c r="N33" s="3"/>
      <c r="O33" s="3"/>
      <c r="P33" s="8"/>
      <c r="Q33" s="3"/>
      <c r="R33" s="3"/>
      <c r="S33" s="3"/>
      <c r="T33" s="3"/>
      <c r="U33" s="8"/>
      <c r="V33" s="3"/>
      <c r="W33" s="3"/>
      <c r="X33" s="3"/>
      <c r="Z33" s="10" t="s">
        <v>171</v>
      </c>
      <c r="AA33" s="74">
        <v>1</v>
      </c>
      <c r="AB33" s="73">
        <v>42</v>
      </c>
      <c r="AC33" s="72">
        <v>7</v>
      </c>
      <c r="AE33" s="7"/>
    </row>
    <row r="34" spans="1:31" x14ac:dyDescent="0.3">
      <c r="A34" s="10" t="s">
        <v>172</v>
      </c>
      <c r="B34" s="72">
        <v>15</v>
      </c>
      <c r="C34" s="72">
        <v>18</v>
      </c>
      <c r="D34" s="72">
        <v>4</v>
      </c>
      <c r="F34" s="10" t="s">
        <v>173</v>
      </c>
      <c r="G34" s="73">
        <v>74</v>
      </c>
      <c r="H34" s="72">
        <v>20</v>
      </c>
      <c r="I34" s="72">
        <v>6</v>
      </c>
      <c r="J34" s="3"/>
      <c r="K34" s="8"/>
      <c r="L34" s="3"/>
      <c r="M34" s="3"/>
      <c r="N34" s="3"/>
      <c r="O34" s="3"/>
      <c r="P34" s="8"/>
      <c r="Q34" s="3"/>
      <c r="R34" s="3"/>
      <c r="S34" s="3"/>
      <c r="T34" s="3"/>
      <c r="U34" s="8"/>
      <c r="V34" s="3"/>
      <c r="W34" s="3"/>
      <c r="X34" s="3"/>
      <c r="Z34" s="7"/>
      <c r="AA34" s="3"/>
      <c r="AB34" s="3"/>
      <c r="AC34" s="3"/>
      <c r="AE34" s="7"/>
    </row>
    <row r="35" spans="1:31" x14ac:dyDescent="0.3">
      <c r="A35" s="10" t="s">
        <v>174</v>
      </c>
      <c r="B35" s="72">
        <v>28</v>
      </c>
      <c r="C35" s="72">
        <v>21</v>
      </c>
      <c r="D35" s="73">
        <v>16</v>
      </c>
      <c r="F35" s="7"/>
      <c r="J35" s="3"/>
      <c r="K35" s="8"/>
      <c r="L35" s="3"/>
      <c r="M35" s="3"/>
      <c r="N35" s="3"/>
      <c r="O35" s="3"/>
      <c r="P35" s="8"/>
      <c r="Q35" s="3"/>
      <c r="R35" s="3"/>
      <c r="S35" s="3"/>
      <c r="T35" s="3"/>
      <c r="U35" s="8"/>
      <c r="V35" s="3"/>
      <c r="W35" s="3"/>
      <c r="X35" s="3"/>
      <c r="Z35" s="7"/>
      <c r="AE35" s="7"/>
    </row>
    <row r="36" spans="1:31" x14ac:dyDescent="0.3">
      <c r="A36" s="10" t="s">
        <v>175</v>
      </c>
      <c r="B36" s="72">
        <v>26</v>
      </c>
      <c r="C36" s="72">
        <v>12</v>
      </c>
      <c r="D36" s="72">
        <v>4</v>
      </c>
      <c r="F36" s="7"/>
      <c r="J36" s="3"/>
      <c r="K36" s="8"/>
      <c r="L36" s="3"/>
      <c r="M36" s="3"/>
      <c r="N36" s="3"/>
      <c r="O36" s="3"/>
      <c r="P36" s="8"/>
      <c r="Q36" s="3"/>
      <c r="R36" s="3"/>
      <c r="S36" s="3"/>
      <c r="T36" s="3"/>
      <c r="U36" s="8"/>
      <c r="V36" s="3"/>
      <c r="W36" s="3"/>
      <c r="X36" s="3"/>
      <c r="Z36" s="7"/>
      <c r="AE36" s="7"/>
    </row>
    <row r="37" spans="1:31" x14ac:dyDescent="0.3">
      <c r="A37" s="10" t="s">
        <v>176</v>
      </c>
      <c r="B37" s="72">
        <v>27</v>
      </c>
      <c r="C37" s="74">
        <v>5</v>
      </c>
      <c r="D37" s="74">
        <v>0</v>
      </c>
      <c r="F37" s="7"/>
      <c r="J37" s="3"/>
      <c r="K37" s="8"/>
      <c r="L37" s="3"/>
      <c r="M37" s="3"/>
      <c r="N37" s="3"/>
      <c r="O37" s="3"/>
      <c r="P37" s="8"/>
      <c r="Q37" s="3"/>
      <c r="R37" s="3"/>
      <c r="S37" s="3"/>
      <c r="T37" s="3"/>
      <c r="U37" s="8"/>
      <c r="V37" s="3"/>
      <c r="W37" s="3"/>
      <c r="X37" s="3"/>
      <c r="Z37" s="7"/>
      <c r="AE37" s="7"/>
    </row>
    <row r="38" spans="1:31" x14ac:dyDescent="0.3">
      <c r="A38" s="10" t="s">
        <v>177</v>
      </c>
      <c r="B38" s="73">
        <v>692</v>
      </c>
      <c r="C38" s="73">
        <v>68</v>
      </c>
      <c r="D38" s="73">
        <v>34</v>
      </c>
      <c r="F38" s="7"/>
      <c r="H38" s="71"/>
      <c r="J38" s="3"/>
      <c r="K38" s="8"/>
      <c r="L38" s="3"/>
      <c r="M38" s="3"/>
      <c r="N38" s="3"/>
      <c r="O38" s="3"/>
      <c r="P38" s="8"/>
      <c r="Q38" s="3"/>
      <c r="R38" s="3"/>
      <c r="S38" s="3"/>
      <c r="T38" s="3"/>
      <c r="U38" s="8"/>
      <c r="V38" s="3"/>
      <c r="W38" s="3"/>
      <c r="X38" s="3"/>
      <c r="Z38" s="7"/>
      <c r="AE38" s="7"/>
    </row>
    <row r="39" spans="1:31" x14ac:dyDescent="0.3">
      <c r="A39" s="10" t="s">
        <v>178</v>
      </c>
      <c r="B39" s="72">
        <v>25</v>
      </c>
      <c r="C39" s="72">
        <v>13</v>
      </c>
      <c r="D39" s="72">
        <v>4</v>
      </c>
      <c r="F39" s="7"/>
      <c r="J39" s="3"/>
      <c r="K39" s="8"/>
      <c r="L39" s="3"/>
      <c r="M39" s="3"/>
      <c r="N39" s="3"/>
      <c r="O39" s="3"/>
      <c r="P39" s="8"/>
      <c r="Q39" s="3"/>
      <c r="R39" s="3"/>
      <c r="S39" s="3"/>
      <c r="T39" s="3"/>
      <c r="U39" s="8"/>
      <c r="V39" s="3"/>
      <c r="W39" s="3"/>
      <c r="X39" s="3"/>
      <c r="Z39" s="7"/>
      <c r="AE39" s="7"/>
    </row>
    <row r="40" spans="1:31" x14ac:dyDescent="0.3">
      <c r="A40" s="10" t="s">
        <v>179</v>
      </c>
      <c r="B40" s="73">
        <v>145</v>
      </c>
      <c r="C40" s="73">
        <v>78</v>
      </c>
      <c r="D40" s="72">
        <v>10</v>
      </c>
      <c r="F40" s="7"/>
      <c r="J40" s="3"/>
      <c r="K40" s="8"/>
      <c r="L40" s="3"/>
      <c r="M40" s="3"/>
      <c r="N40" s="3"/>
      <c r="O40" s="3"/>
      <c r="P40" s="8"/>
      <c r="Q40" s="3"/>
      <c r="R40" s="3"/>
      <c r="S40" s="3"/>
      <c r="T40" s="3"/>
      <c r="U40" s="8"/>
      <c r="V40" s="3"/>
      <c r="W40" s="3"/>
      <c r="X40" s="3"/>
      <c r="Z40" s="7"/>
      <c r="AE40" s="7"/>
    </row>
    <row r="41" spans="1:31" x14ac:dyDescent="0.3">
      <c r="A41" s="10" t="s">
        <v>180</v>
      </c>
      <c r="B41" s="73">
        <v>74</v>
      </c>
      <c r="C41" s="72">
        <v>23</v>
      </c>
      <c r="D41" s="73">
        <v>18</v>
      </c>
      <c r="F41" s="7"/>
      <c r="J41" s="3"/>
      <c r="K41" s="8"/>
      <c r="L41" s="3"/>
      <c r="M41" s="3"/>
      <c r="N41" s="3"/>
      <c r="O41" s="3"/>
      <c r="P41" s="8"/>
      <c r="Q41" s="3"/>
      <c r="R41" s="3"/>
      <c r="S41" s="3"/>
      <c r="T41" s="3"/>
      <c r="U41" s="8"/>
      <c r="V41" s="3"/>
      <c r="W41" s="3"/>
      <c r="X41" s="3"/>
      <c r="Z41" s="7"/>
      <c r="AE41" s="7"/>
    </row>
    <row r="42" spans="1:31" x14ac:dyDescent="0.3">
      <c r="A42" s="10" t="s">
        <v>181</v>
      </c>
      <c r="B42" s="73">
        <v>71</v>
      </c>
      <c r="C42" s="73">
        <v>50</v>
      </c>
      <c r="D42" s="72">
        <v>11</v>
      </c>
      <c r="F42" s="7"/>
      <c r="J42" s="3"/>
      <c r="K42" s="8"/>
      <c r="L42" s="3"/>
      <c r="M42" s="3"/>
      <c r="N42" s="3"/>
      <c r="O42" s="3"/>
      <c r="P42" s="8"/>
      <c r="Q42" s="3"/>
      <c r="R42" s="3"/>
      <c r="S42" s="3"/>
      <c r="T42" s="3"/>
      <c r="U42" s="8"/>
      <c r="V42" s="3"/>
      <c r="W42" s="3"/>
      <c r="X42" s="3"/>
      <c r="Z42" s="7"/>
      <c r="AE42" s="7"/>
    </row>
    <row r="43" spans="1:31" x14ac:dyDescent="0.3">
      <c r="A43" s="10" t="s">
        <v>182</v>
      </c>
      <c r="B43" s="73">
        <v>143</v>
      </c>
      <c r="C43" s="73">
        <v>37</v>
      </c>
      <c r="D43" s="72">
        <v>8</v>
      </c>
      <c r="F43" s="7"/>
      <c r="J43" s="3"/>
      <c r="K43" s="8"/>
      <c r="L43" s="3"/>
      <c r="M43" s="3"/>
      <c r="N43" s="3"/>
      <c r="O43" s="3"/>
      <c r="P43" s="8"/>
      <c r="Q43" s="3"/>
      <c r="R43" s="3"/>
      <c r="S43" s="3"/>
      <c r="T43" s="3"/>
      <c r="U43" s="8"/>
      <c r="V43" s="3"/>
      <c r="W43" s="3"/>
      <c r="X43" s="3"/>
      <c r="Z43" s="7"/>
      <c r="AE43" s="7"/>
    </row>
    <row r="44" spans="1:31" x14ac:dyDescent="0.3">
      <c r="A44" s="10" t="s">
        <v>183</v>
      </c>
      <c r="B44" s="74">
        <v>7</v>
      </c>
      <c r="C44" s="72">
        <v>11</v>
      </c>
      <c r="D44" s="72">
        <v>4</v>
      </c>
      <c r="F44" s="7"/>
      <c r="J44" s="3"/>
      <c r="K44" s="8"/>
      <c r="L44" s="3"/>
      <c r="M44" s="3"/>
      <c r="N44" s="3"/>
      <c r="O44" s="3"/>
      <c r="P44" s="8"/>
      <c r="Q44" s="3"/>
      <c r="R44" s="3"/>
      <c r="S44" s="3"/>
      <c r="T44" s="3"/>
      <c r="U44" s="8"/>
      <c r="V44" s="3"/>
      <c r="W44" s="3"/>
      <c r="X44" s="3"/>
      <c r="Z44" s="7"/>
      <c r="AE44" s="7"/>
    </row>
    <row r="45" spans="1:31" x14ac:dyDescent="0.3">
      <c r="A45" s="10" t="s">
        <v>184</v>
      </c>
      <c r="B45" s="74">
        <v>5</v>
      </c>
      <c r="C45" s="72">
        <v>12</v>
      </c>
      <c r="D45" s="72">
        <v>5</v>
      </c>
      <c r="F45" s="7"/>
      <c r="J45" s="3"/>
      <c r="K45" s="8"/>
      <c r="L45" s="3"/>
      <c r="M45" s="3"/>
      <c r="N45" s="3"/>
      <c r="O45" s="3"/>
      <c r="P45" s="8"/>
      <c r="Q45" s="3"/>
      <c r="R45" s="3"/>
      <c r="S45" s="3"/>
      <c r="T45" s="3"/>
      <c r="U45" s="8"/>
      <c r="V45" s="3"/>
      <c r="W45" s="3"/>
      <c r="X45" s="3"/>
      <c r="Z45" s="7"/>
      <c r="AE45" s="7"/>
    </row>
    <row r="46" spans="1:31" x14ac:dyDescent="0.3">
      <c r="A46" s="10" t="s">
        <v>185</v>
      </c>
      <c r="B46" s="74">
        <v>11</v>
      </c>
      <c r="C46" s="74">
        <v>8</v>
      </c>
      <c r="D46" s="74">
        <v>0</v>
      </c>
      <c r="F46" s="7"/>
      <c r="J46" s="3"/>
      <c r="K46" s="8"/>
      <c r="L46" s="3"/>
      <c r="M46" s="3"/>
      <c r="N46" s="3"/>
      <c r="O46" s="3"/>
      <c r="P46" s="8"/>
      <c r="Q46" s="3"/>
      <c r="R46" s="3"/>
      <c r="S46" s="3"/>
      <c r="T46" s="3"/>
      <c r="U46" s="8"/>
      <c r="V46" s="3"/>
      <c r="W46" s="3"/>
      <c r="X46" s="3"/>
      <c r="Z46" s="7"/>
      <c r="AE46" s="7"/>
    </row>
    <row r="47" spans="1:31" x14ac:dyDescent="0.3">
      <c r="A47" s="10" t="s">
        <v>186</v>
      </c>
      <c r="B47" s="74">
        <v>9</v>
      </c>
      <c r="C47" s="74">
        <v>7</v>
      </c>
      <c r="D47" s="72">
        <v>5</v>
      </c>
      <c r="F47" s="7"/>
      <c r="J47" s="3"/>
      <c r="K47" s="8"/>
      <c r="L47" s="3"/>
      <c r="M47" s="3"/>
      <c r="N47" s="3"/>
      <c r="O47" s="3"/>
      <c r="P47" s="8"/>
      <c r="Q47" s="3"/>
      <c r="R47" s="3"/>
      <c r="S47" s="3"/>
      <c r="T47" s="3"/>
      <c r="U47" s="8"/>
      <c r="V47" s="3"/>
      <c r="W47" s="3"/>
      <c r="X47" s="3"/>
      <c r="Z47" s="7"/>
      <c r="AE47" s="7"/>
    </row>
    <row r="48" spans="1:31" x14ac:dyDescent="0.3">
      <c r="A48" s="10" t="s">
        <v>187</v>
      </c>
      <c r="B48" s="73">
        <v>271</v>
      </c>
      <c r="C48" s="73">
        <v>125</v>
      </c>
      <c r="D48" s="73">
        <v>23</v>
      </c>
      <c r="F48" s="7"/>
      <c r="J48" s="3"/>
      <c r="K48" s="8"/>
      <c r="L48" s="3"/>
      <c r="M48" s="3"/>
      <c r="N48" s="3"/>
      <c r="O48" s="3"/>
      <c r="P48" s="8"/>
      <c r="Q48" s="3"/>
      <c r="R48" s="3"/>
      <c r="S48" s="3"/>
      <c r="T48" s="3"/>
      <c r="U48" s="8"/>
      <c r="V48" s="3"/>
      <c r="W48" s="3"/>
      <c r="X48" s="3"/>
      <c r="Z48" s="7"/>
      <c r="AE48" s="7"/>
    </row>
    <row r="49" spans="1:31" x14ac:dyDescent="0.3">
      <c r="A49" s="10" t="s">
        <v>188</v>
      </c>
      <c r="B49" s="74">
        <v>10</v>
      </c>
      <c r="C49" s="74">
        <v>4</v>
      </c>
      <c r="D49" s="72">
        <v>4</v>
      </c>
      <c r="F49" s="7"/>
      <c r="J49" s="3"/>
      <c r="K49" s="8"/>
      <c r="L49" s="3"/>
      <c r="M49" s="3"/>
      <c r="N49" s="3"/>
      <c r="O49" s="3"/>
      <c r="P49" s="8"/>
      <c r="Q49" s="3"/>
      <c r="R49" s="3"/>
      <c r="S49" s="3"/>
      <c r="T49" s="3"/>
      <c r="U49" s="8"/>
      <c r="V49" s="3"/>
      <c r="W49" s="3"/>
      <c r="X49" s="3"/>
      <c r="Z49" s="7"/>
      <c r="AE49" s="7"/>
    </row>
    <row r="50" spans="1:31" x14ac:dyDescent="0.3">
      <c r="A50" s="10" t="s">
        <v>189</v>
      </c>
      <c r="B50" s="73">
        <v>55</v>
      </c>
      <c r="C50" s="73">
        <v>47</v>
      </c>
      <c r="D50" s="73">
        <v>30</v>
      </c>
      <c r="F50" s="7"/>
      <c r="J50" s="3"/>
      <c r="K50" s="8"/>
      <c r="L50" s="3"/>
      <c r="M50" s="3"/>
      <c r="N50" s="3"/>
      <c r="O50" s="3"/>
      <c r="P50" s="8"/>
      <c r="Q50" s="3"/>
      <c r="R50" s="3"/>
      <c r="S50" s="3"/>
      <c r="T50" s="3"/>
      <c r="U50" s="8"/>
      <c r="V50" s="3"/>
      <c r="W50" s="3"/>
      <c r="X50" s="3"/>
      <c r="Z50" s="7"/>
      <c r="AE50" s="7"/>
    </row>
    <row r="51" spans="1:31" x14ac:dyDescent="0.3">
      <c r="A51" s="10" t="s">
        <v>190</v>
      </c>
      <c r="B51" s="72">
        <v>16</v>
      </c>
      <c r="C51" s="72">
        <v>11</v>
      </c>
      <c r="D51" s="74">
        <v>1</v>
      </c>
      <c r="F51" s="7"/>
      <c r="J51" s="3"/>
      <c r="K51" s="8"/>
      <c r="L51" s="3"/>
      <c r="M51" s="3"/>
      <c r="N51" s="3"/>
      <c r="O51" s="3"/>
      <c r="P51" s="8"/>
      <c r="Q51" s="3"/>
      <c r="R51" s="3"/>
      <c r="S51" s="3"/>
      <c r="T51" s="3"/>
      <c r="U51" s="8"/>
      <c r="V51" s="3"/>
      <c r="W51" s="3"/>
      <c r="X51" s="3"/>
      <c r="Z51" s="7"/>
      <c r="AE51" s="7"/>
    </row>
    <row r="52" spans="1:31" x14ac:dyDescent="0.3">
      <c r="A52" s="10" t="s">
        <v>191</v>
      </c>
      <c r="B52" s="74">
        <v>8</v>
      </c>
      <c r="C52" s="72">
        <v>13</v>
      </c>
      <c r="D52" s="72">
        <v>6</v>
      </c>
      <c r="F52" s="7"/>
      <c r="J52" s="3"/>
      <c r="K52" s="8"/>
      <c r="L52" s="3"/>
      <c r="M52" s="3"/>
      <c r="N52" s="3"/>
      <c r="O52" s="3"/>
      <c r="P52" s="8"/>
      <c r="Q52" s="3"/>
      <c r="R52" s="3"/>
      <c r="S52" s="3"/>
      <c r="T52" s="3"/>
      <c r="U52" s="8"/>
      <c r="V52" s="3"/>
      <c r="W52" s="3"/>
      <c r="X52" s="3"/>
      <c r="Z52" s="7"/>
      <c r="AE52" s="7"/>
    </row>
    <row r="53" spans="1:31" x14ac:dyDescent="0.3">
      <c r="A53" s="10" t="s">
        <v>192</v>
      </c>
      <c r="B53" s="72">
        <v>17</v>
      </c>
      <c r="C53" s="72">
        <v>11</v>
      </c>
      <c r="D53" s="72">
        <v>10</v>
      </c>
      <c r="F53" s="7"/>
      <c r="J53" s="3"/>
      <c r="K53" s="8"/>
      <c r="L53" s="3"/>
      <c r="M53" s="3"/>
      <c r="N53" s="3"/>
      <c r="O53" s="3"/>
      <c r="P53" s="8"/>
      <c r="Q53" s="3"/>
      <c r="R53" s="3"/>
      <c r="S53" s="3"/>
      <c r="T53" s="3"/>
      <c r="U53" s="8"/>
      <c r="V53" s="3"/>
      <c r="W53" s="3"/>
      <c r="X53" s="3"/>
      <c r="Z53" s="7"/>
      <c r="AE53" s="7"/>
    </row>
    <row r="54" spans="1:31" x14ac:dyDescent="0.3">
      <c r="A54" s="10" t="s">
        <v>193</v>
      </c>
      <c r="B54" s="74">
        <v>10</v>
      </c>
      <c r="C54" s="74">
        <v>9</v>
      </c>
      <c r="D54" s="74">
        <v>1</v>
      </c>
      <c r="F54" s="7"/>
      <c r="J54" s="3"/>
      <c r="K54" s="8"/>
      <c r="L54" s="3"/>
      <c r="M54" s="3"/>
      <c r="N54" s="3"/>
      <c r="O54" s="3"/>
      <c r="P54" s="8"/>
      <c r="Q54" s="3"/>
      <c r="R54" s="3"/>
      <c r="S54" s="3"/>
      <c r="T54" s="3"/>
      <c r="U54" s="8"/>
      <c r="V54" s="3"/>
      <c r="W54" s="3"/>
      <c r="X54" s="3"/>
      <c r="Z54" s="7"/>
      <c r="AE54" s="7"/>
    </row>
    <row r="55" spans="1:31" x14ac:dyDescent="0.3">
      <c r="A55" s="10" t="s">
        <v>194</v>
      </c>
      <c r="B55" s="72">
        <v>32</v>
      </c>
      <c r="C55" s="72">
        <v>26</v>
      </c>
      <c r="D55" s="73">
        <v>14</v>
      </c>
      <c r="F55" s="7"/>
      <c r="J55" s="3"/>
      <c r="K55" s="8"/>
      <c r="L55" s="3"/>
      <c r="M55" s="3"/>
      <c r="N55" s="3"/>
      <c r="O55" s="3"/>
      <c r="P55" s="8"/>
      <c r="Q55" s="3"/>
      <c r="R55" s="3"/>
      <c r="S55" s="3"/>
      <c r="T55" s="3"/>
      <c r="U55" s="8"/>
      <c r="V55" s="3"/>
      <c r="W55" s="3"/>
      <c r="X55" s="3"/>
      <c r="Z55" s="7"/>
      <c r="AE55" s="7"/>
    </row>
    <row r="56" spans="1:31" x14ac:dyDescent="0.3">
      <c r="A56" s="10" t="s">
        <v>195</v>
      </c>
      <c r="B56" s="74">
        <v>11</v>
      </c>
      <c r="C56" s="74">
        <v>10</v>
      </c>
      <c r="D56" s="72">
        <v>4</v>
      </c>
      <c r="F56" s="7"/>
      <c r="J56" s="3"/>
      <c r="K56" s="8"/>
      <c r="L56" s="3"/>
      <c r="M56" s="3"/>
      <c r="N56" s="3"/>
      <c r="O56" s="3"/>
      <c r="P56" s="8"/>
      <c r="Q56" s="3"/>
      <c r="R56" s="3"/>
      <c r="S56" s="3"/>
      <c r="T56" s="3"/>
      <c r="U56" s="8"/>
      <c r="V56" s="3"/>
      <c r="W56" s="3"/>
      <c r="X56" s="3"/>
      <c r="Z56" s="7"/>
      <c r="AE56" s="7"/>
    </row>
    <row r="57" spans="1:31" x14ac:dyDescent="0.3">
      <c r="A57" s="10" t="s">
        <v>196</v>
      </c>
      <c r="B57" s="74">
        <v>5</v>
      </c>
      <c r="C57" s="74">
        <v>6</v>
      </c>
      <c r="D57" s="74">
        <v>1</v>
      </c>
      <c r="F57" s="7"/>
      <c r="J57" s="3"/>
      <c r="K57" s="8"/>
      <c r="L57" s="3"/>
      <c r="M57" s="3"/>
      <c r="N57" s="3"/>
      <c r="O57" s="3"/>
      <c r="P57" s="8"/>
      <c r="Q57" s="3"/>
      <c r="R57" s="3"/>
      <c r="S57" s="3"/>
      <c r="T57" s="3"/>
      <c r="U57" s="8"/>
      <c r="V57" s="3"/>
      <c r="W57" s="3"/>
      <c r="X57" s="3"/>
      <c r="Z57" s="7"/>
      <c r="AE57" s="7"/>
    </row>
    <row r="58" spans="1:31" x14ac:dyDescent="0.3">
      <c r="A58" s="10" t="s">
        <v>197</v>
      </c>
      <c r="B58" s="74">
        <v>11</v>
      </c>
      <c r="C58" s="72">
        <v>22</v>
      </c>
      <c r="D58" s="73">
        <v>14</v>
      </c>
      <c r="F58" s="7"/>
      <c r="J58" s="3"/>
      <c r="K58" s="8"/>
      <c r="L58" s="3"/>
      <c r="M58" s="3"/>
      <c r="N58" s="3"/>
      <c r="O58" s="3"/>
      <c r="P58" s="8"/>
      <c r="Q58" s="3"/>
      <c r="R58" s="3"/>
      <c r="S58" s="3"/>
      <c r="T58" s="3"/>
      <c r="U58" s="8"/>
      <c r="V58" s="3"/>
      <c r="W58" s="3"/>
      <c r="X58" s="3"/>
      <c r="Z58" s="7"/>
      <c r="AE58" s="7"/>
    </row>
    <row r="59" spans="1:31" x14ac:dyDescent="0.3">
      <c r="A59" s="10" t="s">
        <v>198</v>
      </c>
      <c r="B59" s="74">
        <v>10</v>
      </c>
      <c r="C59" s="74">
        <v>6</v>
      </c>
      <c r="D59" s="74">
        <v>1</v>
      </c>
      <c r="F59" s="7"/>
      <c r="J59" s="3"/>
      <c r="K59" s="8"/>
      <c r="L59" s="3"/>
      <c r="M59" s="3"/>
      <c r="N59" s="3"/>
      <c r="O59" s="3"/>
      <c r="P59" s="8"/>
      <c r="Q59" s="3"/>
      <c r="R59" s="3"/>
      <c r="S59" s="3"/>
      <c r="T59" s="3"/>
      <c r="U59" s="8"/>
      <c r="V59" s="3"/>
      <c r="W59" s="3"/>
      <c r="X59" s="3"/>
      <c r="Z59" s="7"/>
      <c r="AE59" s="7"/>
    </row>
    <row r="60" spans="1:31" x14ac:dyDescent="0.3">
      <c r="A60" s="10" t="s">
        <v>199</v>
      </c>
      <c r="B60" s="74">
        <v>4</v>
      </c>
      <c r="C60" s="74">
        <v>5</v>
      </c>
      <c r="D60" s="74">
        <v>0</v>
      </c>
      <c r="F60" s="7"/>
      <c r="J60" s="3"/>
      <c r="K60" s="8"/>
      <c r="L60" s="3"/>
      <c r="M60" s="3"/>
      <c r="N60" s="3"/>
      <c r="O60" s="3"/>
      <c r="P60" s="8"/>
      <c r="Q60" s="3"/>
      <c r="R60" s="3"/>
      <c r="S60" s="3"/>
      <c r="T60" s="3"/>
      <c r="U60" s="8"/>
      <c r="V60" s="3"/>
      <c r="W60" s="3"/>
      <c r="X60" s="3"/>
      <c r="Z60" s="7"/>
      <c r="AE60" s="7"/>
    </row>
    <row r="61" spans="1:31" x14ac:dyDescent="0.3">
      <c r="A61" s="10" t="s">
        <v>200</v>
      </c>
      <c r="B61" s="73">
        <v>191</v>
      </c>
      <c r="C61" s="73">
        <v>80</v>
      </c>
      <c r="D61" s="73">
        <v>29</v>
      </c>
      <c r="F61" s="7"/>
      <c r="J61" s="3"/>
      <c r="K61" s="8"/>
      <c r="L61" s="3"/>
      <c r="M61" s="3"/>
      <c r="N61" s="3"/>
      <c r="O61" s="3"/>
      <c r="P61" s="8"/>
      <c r="Q61" s="3"/>
      <c r="R61" s="3"/>
      <c r="S61" s="3"/>
      <c r="T61" s="3"/>
      <c r="U61" s="8"/>
      <c r="V61" s="3"/>
      <c r="W61" s="3"/>
      <c r="X61" s="3"/>
      <c r="Z61" s="7"/>
      <c r="AE61" s="7"/>
    </row>
    <row r="62" spans="1:31" x14ac:dyDescent="0.3">
      <c r="A62" s="10" t="s">
        <v>201</v>
      </c>
      <c r="B62" s="73">
        <v>125</v>
      </c>
      <c r="C62" s="73">
        <v>50</v>
      </c>
      <c r="D62" s="73">
        <v>36</v>
      </c>
      <c r="F62" s="7"/>
      <c r="J62" s="3"/>
      <c r="K62" s="8"/>
      <c r="L62" s="3"/>
      <c r="M62" s="3"/>
      <c r="N62" s="3"/>
      <c r="O62" s="3"/>
      <c r="P62" s="8"/>
      <c r="Q62" s="3"/>
      <c r="R62" s="3"/>
      <c r="S62" s="3"/>
      <c r="T62" s="3"/>
      <c r="U62" s="8"/>
      <c r="V62" s="3"/>
      <c r="W62" s="3"/>
      <c r="X62" s="3"/>
      <c r="Z62" s="7"/>
      <c r="AE62" s="7"/>
    </row>
    <row r="63" spans="1:31" x14ac:dyDescent="0.3">
      <c r="A63" s="10" t="s">
        <v>202</v>
      </c>
      <c r="B63" s="72">
        <v>20</v>
      </c>
      <c r="C63" s="74">
        <v>10</v>
      </c>
      <c r="D63" s="74">
        <v>2</v>
      </c>
      <c r="F63" s="7"/>
      <c r="J63" s="3"/>
      <c r="K63" s="8"/>
      <c r="L63" s="3"/>
      <c r="M63" s="3"/>
      <c r="N63" s="3"/>
      <c r="O63" s="3"/>
      <c r="P63" s="8"/>
      <c r="Q63" s="3"/>
      <c r="R63" s="3"/>
      <c r="S63" s="3"/>
      <c r="T63" s="3"/>
      <c r="U63" s="8"/>
      <c r="V63" s="3"/>
      <c r="W63" s="3"/>
      <c r="X63" s="3"/>
      <c r="Z63" s="7"/>
      <c r="AE63" s="7"/>
    </row>
    <row r="64" spans="1:31" x14ac:dyDescent="0.3">
      <c r="A64" s="7"/>
      <c r="F64" s="7"/>
      <c r="J64" s="3"/>
      <c r="K64" s="8"/>
      <c r="L64" s="3"/>
      <c r="M64" s="3"/>
      <c r="N64" s="3"/>
      <c r="O64" s="3"/>
      <c r="P64" s="8"/>
      <c r="Q64" s="3"/>
      <c r="R64" s="3"/>
      <c r="S64" s="3"/>
      <c r="T64" s="3"/>
      <c r="U64" s="8"/>
      <c r="V64" s="3"/>
      <c r="W64" s="3"/>
      <c r="X64" s="3"/>
      <c r="Z64" s="7"/>
      <c r="AE6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9"/>
  <sheetViews>
    <sheetView workbookViewId="0">
      <selection activeCell="F27" sqref="F27"/>
    </sheetView>
  </sheetViews>
  <sheetFormatPr defaultRowHeight="14.4" x14ac:dyDescent="0.3"/>
  <cols>
    <col min="1" max="1" width="24" customWidth="1"/>
    <col min="2" max="2" width="12.44140625" customWidth="1"/>
    <col min="3" max="3" width="10.5546875" bestFit="1" customWidth="1"/>
    <col min="4" max="4" width="14.88671875" customWidth="1"/>
    <col min="5" max="5" width="10.6640625" bestFit="1" customWidth="1"/>
    <col min="6" max="6" width="6.44140625" customWidth="1"/>
    <col min="8" max="8" width="6.5546875" customWidth="1"/>
    <col min="9" max="9" width="26.5546875" style="9" customWidth="1"/>
    <col min="10" max="10" width="12.109375" customWidth="1"/>
    <col min="12" max="12" width="14.33203125" customWidth="1"/>
    <col min="13" max="13" width="7.44140625" customWidth="1"/>
    <col min="14" max="14" width="6" customWidth="1"/>
    <col min="15" max="15" width="8" customWidth="1"/>
    <col min="16" max="16" width="5.5546875" customWidth="1"/>
    <col min="17" max="17" width="29.33203125" customWidth="1"/>
    <col min="18" max="18" width="12.44140625" customWidth="1"/>
    <col min="20" max="20" width="15.109375" customWidth="1"/>
    <col min="22" max="22" width="6.109375" customWidth="1"/>
    <col min="25" max="25" width="28.5546875" customWidth="1"/>
    <col min="26" max="26" width="12.109375" customWidth="1"/>
    <col min="28" max="28" width="14" customWidth="1"/>
    <col min="30" max="30" width="5.44140625" customWidth="1"/>
  </cols>
  <sheetData>
    <row r="1" spans="1:31" x14ac:dyDescent="0.3">
      <c r="A1" s="77" t="s">
        <v>203</v>
      </c>
      <c r="B1" s="77" t="s">
        <v>1</v>
      </c>
      <c r="C1" s="77" t="s">
        <v>2</v>
      </c>
      <c r="D1" s="77" t="s">
        <v>204</v>
      </c>
      <c r="E1" s="77" t="s">
        <v>205</v>
      </c>
      <c r="F1" s="77" t="s">
        <v>206</v>
      </c>
      <c r="G1" s="77" t="s">
        <v>207</v>
      </c>
      <c r="I1" s="77" t="s">
        <v>4</v>
      </c>
      <c r="J1" s="77" t="s">
        <v>1</v>
      </c>
      <c r="K1" s="77" t="s">
        <v>2</v>
      </c>
      <c r="L1" s="77" t="s">
        <v>204</v>
      </c>
      <c r="M1" s="77" t="s">
        <v>205</v>
      </c>
      <c r="N1" s="77" t="s">
        <v>206</v>
      </c>
      <c r="O1" s="77" t="s">
        <v>207</v>
      </c>
      <c r="Q1" s="77" t="s">
        <v>208</v>
      </c>
      <c r="R1" s="77" t="s">
        <v>1</v>
      </c>
      <c r="S1" s="77" t="s">
        <v>2</v>
      </c>
      <c r="T1" s="77" t="s">
        <v>204</v>
      </c>
      <c r="U1" s="77" t="s">
        <v>205</v>
      </c>
      <c r="V1" s="77" t="s">
        <v>206</v>
      </c>
      <c r="W1" s="77" t="s">
        <v>207</v>
      </c>
      <c r="Y1" s="77" t="s">
        <v>209</v>
      </c>
      <c r="Z1" s="77" t="s">
        <v>1</v>
      </c>
      <c r="AA1" s="77" t="s">
        <v>2</v>
      </c>
      <c r="AB1" s="77" t="s">
        <v>204</v>
      </c>
      <c r="AC1" s="77" t="s">
        <v>205</v>
      </c>
      <c r="AD1" s="77" t="s">
        <v>206</v>
      </c>
      <c r="AE1" s="77" t="s">
        <v>207</v>
      </c>
    </row>
    <row r="2" spans="1:31" x14ac:dyDescent="0.3">
      <c r="A2" s="10" t="s">
        <v>210</v>
      </c>
      <c r="B2" s="72">
        <v>3</v>
      </c>
      <c r="C2" s="74">
        <v>5</v>
      </c>
      <c r="D2" s="74">
        <v>5</v>
      </c>
      <c r="E2" s="13" t="s">
        <v>211</v>
      </c>
      <c r="F2" s="74">
        <v>2</v>
      </c>
      <c r="G2" s="74">
        <v>2</v>
      </c>
      <c r="I2" s="10" t="s">
        <v>212</v>
      </c>
      <c r="J2" s="72">
        <v>2</v>
      </c>
      <c r="K2" s="74">
        <v>15</v>
      </c>
      <c r="L2" s="74">
        <v>15</v>
      </c>
      <c r="M2" s="13" t="s">
        <v>213</v>
      </c>
      <c r="N2" s="74">
        <v>13</v>
      </c>
      <c r="O2" s="74">
        <v>3</v>
      </c>
      <c r="Q2" s="10" t="s">
        <v>214</v>
      </c>
      <c r="R2" s="72">
        <v>13</v>
      </c>
      <c r="S2" s="72">
        <v>38</v>
      </c>
      <c r="T2" s="72">
        <v>38</v>
      </c>
      <c r="U2" s="13" t="s">
        <v>213</v>
      </c>
      <c r="V2" s="73">
        <v>39</v>
      </c>
      <c r="W2" s="72">
        <v>10</v>
      </c>
      <c r="Y2" s="10" t="s">
        <v>215</v>
      </c>
      <c r="Z2" s="74">
        <v>0</v>
      </c>
      <c r="AA2" s="72">
        <v>21</v>
      </c>
      <c r="AB2" s="72">
        <v>21</v>
      </c>
      <c r="AC2" s="13" t="s">
        <v>213</v>
      </c>
      <c r="AD2" s="72">
        <v>19</v>
      </c>
      <c r="AE2" s="72">
        <v>7</v>
      </c>
    </row>
    <row r="3" spans="1:31" x14ac:dyDescent="0.3">
      <c r="A3" s="10" t="s">
        <v>216</v>
      </c>
      <c r="B3" s="72">
        <v>15</v>
      </c>
      <c r="C3" s="74">
        <v>15</v>
      </c>
      <c r="D3" s="74">
        <v>15</v>
      </c>
      <c r="E3" s="13" t="s">
        <v>213</v>
      </c>
      <c r="F3" s="74">
        <v>8</v>
      </c>
      <c r="G3" s="72">
        <v>8</v>
      </c>
      <c r="I3" s="10" t="s">
        <v>217</v>
      </c>
      <c r="J3" s="72">
        <v>4</v>
      </c>
      <c r="K3" s="72">
        <v>20</v>
      </c>
      <c r="L3" s="72">
        <v>20</v>
      </c>
      <c r="M3" s="13" t="s">
        <v>213</v>
      </c>
      <c r="N3" s="72">
        <v>21</v>
      </c>
      <c r="O3" s="72">
        <v>7</v>
      </c>
      <c r="Q3" s="10" t="s">
        <v>218</v>
      </c>
      <c r="R3" s="72">
        <v>14</v>
      </c>
      <c r="S3" s="74">
        <v>10</v>
      </c>
      <c r="T3" s="74">
        <v>14</v>
      </c>
      <c r="U3" s="13" t="s">
        <v>211</v>
      </c>
      <c r="V3" s="74">
        <v>6</v>
      </c>
      <c r="W3" s="74">
        <v>2</v>
      </c>
      <c r="Y3" s="10" t="s">
        <v>219</v>
      </c>
      <c r="Z3" s="73">
        <v>43</v>
      </c>
      <c r="AA3" s="73">
        <v>39</v>
      </c>
      <c r="AB3" s="72">
        <v>43</v>
      </c>
      <c r="AC3" s="13" t="s">
        <v>213</v>
      </c>
      <c r="AD3" s="72">
        <v>20</v>
      </c>
      <c r="AE3" s="73">
        <v>24</v>
      </c>
    </row>
    <row r="4" spans="1:31" x14ac:dyDescent="0.3">
      <c r="A4" s="10" t="s">
        <v>220</v>
      </c>
      <c r="B4" s="72">
        <v>2</v>
      </c>
      <c r="C4" s="72">
        <v>16</v>
      </c>
      <c r="D4" s="74">
        <v>16</v>
      </c>
      <c r="E4" s="13" t="s">
        <v>211</v>
      </c>
      <c r="F4" s="74">
        <v>4</v>
      </c>
      <c r="G4" s="72">
        <v>4</v>
      </c>
      <c r="I4" s="10" t="s">
        <v>221</v>
      </c>
      <c r="J4" s="72">
        <v>2</v>
      </c>
      <c r="K4" s="72">
        <v>21</v>
      </c>
      <c r="L4" s="72">
        <v>21</v>
      </c>
      <c r="M4" s="13" t="s">
        <v>222</v>
      </c>
      <c r="N4" s="72">
        <v>24</v>
      </c>
      <c r="O4" s="72">
        <v>7</v>
      </c>
      <c r="Q4" s="10" t="s">
        <v>223</v>
      </c>
      <c r="R4" s="72">
        <v>23</v>
      </c>
      <c r="S4" s="72">
        <v>20</v>
      </c>
      <c r="T4" s="72">
        <v>23</v>
      </c>
      <c r="U4" s="13" t="s">
        <v>213</v>
      </c>
      <c r="V4" s="74">
        <v>13</v>
      </c>
      <c r="W4" s="72">
        <v>5</v>
      </c>
    </row>
    <row r="5" spans="1:31" x14ac:dyDescent="0.3">
      <c r="A5" s="10" t="s">
        <v>224</v>
      </c>
      <c r="B5" s="72">
        <v>4</v>
      </c>
      <c r="C5" s="72">
        <v>16</v>
      </c>
      <c r="D5" s="74">
        <v>16</v>
      </c>
      <c r="E5" s="13" t="s">
        <v>225</v>
      </c>
      <c r="F5" s="72">
        <v>14</v>
      </c>
      <c r="G5" s="72">
        <v>6</v>
      </c>
      <c r="I5" s="10" t="s">
        <v>226</v>
      </c>
      <c r="J5" s="72">
        <v>5</v>
      </c>
      <c r="K5" s="72">
        <v>21</v>
      </c>
      <c r="L5" s="72">
        <v>21</v>
      </c>
      <c r="M5" s="13" t="s">
        <v>213</v>
      </c>
      <c r="N5" s="73">
        <v>27</v>
      </c>
      <c r="O5" s="72">
        <v>6</v>
      </c>
      <c r="Q5" s="10" t="s">
        <v>227</v>
      </c>
      <c r="R5" s="72">
        <v>33</v>
      </c>
      <c r="S5" s="74">
        <v>15</v>
      </c>
      <c r="T5" s="72">
        <v>33</v>
      </c>
      <c r="U5" s="13" t="s">
        <v>211</v>
      </c>
      <c r="V5" s="72">
        <v>16</v>
      </c>
      <c r="W5" s="72">
        <v>5</v>
      </c>
      <c r="Y5" s="64" t="s">
        <v>234</v>
      </c>
      <c r="Z5" s="65"/>
      <c r="AA5" s="65"/>
      <c r="AB5" s="65"/>
      <c r="AC5" s="65"/>
      <c r="AD5" s="65"/>
      <c r="AE5" s="66"/>
    </row>
    <row r="6" spans="1:31" x14ac:dyDescent="0.3">
      <c r="A6" s="10" t="s">
        <v>228</v>
      </c>
      <c r="B6" s="72">
        <v>18</v>
      </c>
      <c r="C6" s="72">
        <v>19</v>
      </c>
      <c r="D6" s="72">
        <v>19</v>
      </c>
      <c r="E6" s="13" t="s">
        <v>222</v>
      </c>
      <c r="F6" s="74">
        <v>12</v>
      </c>
      <c r="G6" s="72">
        <v>10</v>
      </c>
      <c r="I6" s="10" t="s">
        <v>229</v>
      </c>
      <c r="J6" s="72">
        <v>8</v>
      </c>
      <c r="K6" s="72">
        <v>24</v>
      </c>
      <c r="L6" s="72">
        <v>24</v>
      </c>
      <c r="M6" s="13" t="s">
        <v>213</v>
      </c>
      <c r="N6" s="72">
        <v>21</v>
      </c>
      <c r="O6" s="73">
        <v>14</v>
      </c>
      <c r="Q6" s="10" t="s">
        <v>230</v>
      </c>
      <c r="R6" s="72">
        <v>12</v>
      </c>
      <c r="S6" s="74">
        <v>12</v>
      </c>
      <c r="T6" s="74">
        <v>12</v>
      </c>
      <c r="U6" s="13" t="s">
        <v>211</v>
      </c>
      <c r="V6" s="74">
        <v>12</v>
      </c>
      <c r="W6" s="74">
        <v>3</v>
      </c>
      <c r="Y6" s="10" t="s">
        <v>238</v>
      </c>
      <c r="Z6" s="72">
        <v>7</v>
      </c>
      <c r="AA6" s="74">
        <v>8</v>
      </c>
      <c r="AB6" s="74">
        <v>8</v>
      </c>
      <c r="AC6" s="13" t="s">
        <v>213</v>
      </c>
      <c r="AD6" s="74">
        <v>6</v>
      </c>
      <c r="AE6" s="72">
        <v>4</v>
      </c>
    </row>
    <row r="7" spans="1:31" x14ac:dyDescent="0.3">
      <c r="A7" s="10" t="s">
        <v>231</v>
      </c>
      <c r="B7" s="73">
        <v>38</v>
      </c>
      <c r="C7" s="74">
        <v>15</v>
      </c>
      <c r="D7" s="72">
        <v>38</v>
      </c>
      <c r="E7" s="13" t="s">
        <v>225</v>
      </c>
      <c r="F7" s="73">
        <v>33</v>
      </c>
      <c r="G7" s="73">
        <v>19</v>
      </c>
      <c r="I7" s="10" t="s">
        <v>232</v>
      </c>
      <c r="J7" s="72">
        <v>17</v>
      </c>
      <c r="K7" s="72">
        <v>24</v>
      </c>
      <c r="L7" s="72">
        <v>24</v>
      </c>
      <c r="M7" s="13" t="s">
        <v>213</v>
      </c>
      <c r="N7" s="73">
        <v>51</v>
      </c>
      <c r="O7" s="73">
        <v>30</v>
      </c>
      <c r="Q7" s="10" t="s">
        <v>233</v>
      </c>
      <c r="R7" s="73">
        <v>45</v>
      </c>
      <c r="S7" s="72">
        <v>18</v>
      </c>
      <c r="T7" s="73">
        <v>45</v>
      </c>
      <c r="U7" s="13" t="s">
        <v>211</v>
      </c>
      <c r="V7" s="72">
        <v>14</v>
      </c>
      <c r="W7" s="73">
        <v>14</v>
      </c>
      <c r="Y7" s="10" t="s">
        <v>241</v>
      </c>
      <c r="Z7" s="72">
        <v>12</v>
      </c>
      <c r="AA7" s="74">
        <v>12</v>
      </c>
      <c r="AB7" s="74">
        <v>12</v>
      </c>
      <c r="AC7" s="13" t="s">
        <v>213</v>
      </c>
      <c r="AD7" s="74">
        <v>9</v>
      </c>
      <c r="AE7" s="74">
        <v>1</v>
      </c>
    </row>
    <row r="8" spans="1:31" x14ac:dyDescent="0.3">
      <c r="A8" s="10" t="s">
        <v>235</v>
      </c>
      <c r="B8" s="73">
        <v>39</v>
      </c>
      <c r="C8" s="72">
        <v>37</v>
      </c>
      <c r="D8" s="72">
        <v>39</v>
      </c>
      <c r="E8" s="13" t="s">
        <v>213</v>
      </c>
      <c r="F8" s="72">
        <v>24</v>
      </c>
      <c r="G8" s="72">
        <v>10</v>
      </c>
      <c r="I8" s="10" t="s">
        <v>236</v>
      </c>
      <c r="J8" s="74">
        <v>0</v>
      </c>
      <c r="K8" s="72">
        <v>25</v>
      </c>
      <c r="L8" s="72">
        <v>25</v>
      </c>
      <c r="M8" s="13" t="s">
        <v>213</v>
      </c>
      <c r="N8" s="72">
        <v>20</v>
      </c>
      <c r="O8" s="74">
        <v>1</v>
      </c>
      <c r="Q8" s="10" t="s">
        <v>237</v>
      </c>
      <c r="R8" s="72">
        <v>24</v>
      </c>
      <c r="S8" s="72">
        <v>29</v>
      </c>
      <c r="T8" s="72">
        <v>29</v>
      </c>
      <c r="U8" s="13" t="s">
        <v>225</v>
      </c>
      <c r="V8" s="74">
        <v>12</v>
      </c>
      <c r="W8" s="73">
        <v>16</v>
      </c>
      <c r="Y8" s="10" t="s">
        <v>245</v>
      </c>
      <c r="Z8" s="72">
        <v>7</v>
      </c>
      <c r="AA8" s="74">
        <v>13</v>
      </c>
      <c r="AB8" s="74">
        <v>13</v>
      </c>
      <c r="AC8" s="13" t="s">
        <v>246</v>
      </c>
      <c r="AD8" s="74">
        <v>7</v>
      </c>
      <c r="AE8" s="72">
        <v>4</v>
      </c>
    </row>
    <row r="9" spans="1:31" x14ac:dyDescent="0.3">
      <c r="A9" s="10" t="s">
        <v>239</v>
      </c>
      <c r="B9" s="73">
        <v>40</v>
      </c>
      <c r="C9" s="74">
        <v>14</v>
      </c>
      <c r="D9" s="72">
        <v>40</v>
      </c>
      <c r="E9" s="13" t="s">
        <v>211</v>
      </c>
      <c r="F9" s="72">
        <v>15</v>
      </c>
      <c r="G9" s="72">
        <v>9</v>
      </c>
      <c r="I9" s="10" t="s">
        <v>240</v>
      </c>
      <c r="J9" s="72">
        <v>10</v>
      </c>
      <c r="K9" s="72">
        <v>25</v>
      </c>
      <c r="L9" s="72">
        <v>25</v>
      </c>
      <c r="M9" s="13" t="s">
        <v>213</v>
      </c>
      <c r="N9" s="72">
        <v>23</v>
      </c>
      <c r="O9" s="72">
        <v>6</v>
      </c>
      <c r="Y9" s="10" t="s">
        <v>250</v>
      </c>
      <c r="Z9" s="73">
        <v>36</v>
      </c>
      <c r="AA9" s="73">
        <v>41</v>
      </c>
      <c r="AB9" s="72">
        <v>41</v>
      </c>
      <c r="AC9" s="13" t="s">
        <v>213</v>
      </c>
      <c r="AD9" s="72">
        <v>20</v>
      </c>
      <c r="AE9" s="74">
        <v>1</v>
      </c>
    </row>
    <row r="10" spans="1:31" x14ac:dyDescent="0.3">
      <c r="A10" s="10" t="s">
        <v>242</v>
      </c>
      <c r="B10" s="73">
        <v>88</v>
      </c>
      <c r="C10" s="73">
        <v>84</v>
      </c>
      <c r="D10" s="73">
        <v>88</v>
      </c>
      <c r="E10" s="13" t="s">
        <v>213</v>
      </c>
      <c r="F10" s="73">
        <v>27</v>
      </c>
      <c r="G10" s="73">
        <v>19</v>
      </c>
      <c r="I10" s="10" t="s">
        <v>243</v>
      </c>
      <c r="J10" s="74">
        <v>0</v>
      </c>
      <c r="K10" s="72">
        <v>27</v>
      </c>
      <c r="L10" s="72">
        <v>27</v>
      </c>
      <c r="M10" s="13" t="s">
        <v>222</v>
      </c>
      <c r="N10" s="73">
        <v>27</v>
      </c>
      <c r="O10" s="72">
        <v>8</v>
      </c>
      <c r="Q10" s="64" t="s">
        <v>244</v>
      </c>
      <c r="R10" s="65"/>
      <c r="S10" s="65"/>
      <c r="T10" s="65"/>
      <c r="U10" s="65"/>
      <c r="V10" s="65"/>
      <c r="W10" s="66"/>
      <c r="Y10" s="10" t="s">
        <v>254</v>
      </c>
      <c r="Z10" s="73">
        <v>43</v>
      </c>
      <c r="AA10" s="73">
        <v>46</v>
      </c>
      <c r="AB10" s="73">
        <v>46</v>
      </c>
      <c r="AC10" s="13" t="s">
        <v>213</v>
      </c>
      <c r="AD10" s="72">
        <v>16</v>
      </c>
      <c r="AE10" s="72">
        <v>8</v>
      </c>
    </row>
    <row r="11" spans="1:31" x14ac:dyDescent="0.3">
      <c r="A11" s="10" t="s">
        <v>247</v>
      </c>
      <c r="B11" s="73">
        <v>124</v>
      </c>
      <c r="C11" s="73">
        <v>57</v>
      </c>
      <c r="D11" s="73">
        <v>124</v>
      </c>
      <c r="E11" s="13" t="s">
        <v>213</v>
      </c>
      <c r="F11" s="72">
        <v>19</v>
      </c>
      <c r="G11" s="73">
        <v>23</v>
      </c>
      <c r="I11" s="10" t="s">
        <v>248</v>
      </c>
      <c r="J11" s="72">
        <v>10</v>
      </c>
      <c r="K11" s="72">
        <v>27</v>
      </c>
      <c r="L11" s="72">
        <v>27</v>
      </c>
      <c r="M11" s="13" t="s">
        <v>225</v>
      </c>
      <c r="N11" s="74">
        <v>12</v>
      </c>
      <c r="O11" s="74">
        <v>3</v>
      </c>
      <c r="Q11" s="10" t="s">
        <v>249</v>
      </c>
      <c r="R11" s="72">
        <v>1</v>
      </c>
      <c r="S11" s="73">
        <v>58</v>
      </c>
      <c r="T11" s="73">
        <v>58</v>
      </c>
      <c r="U11" s="13" t="s">
        <v>213</v>
      </c>
      <c r="V11" s="73">
        <v>34</v>
      </c>
      <c r="W11" s="72">
        <v>10</v>
      </c>
      <c r="Y11" s="10" t="s">
        <v>258</v>
      </c>
      <c r="Z11" s="72">
        <v>1</v>
      </c>
      <c r="AA11" s="73">
        <v>47</v>
      </c>
      <c r="AB11" s="73">
        <v>47</v>
      </c>
      <c r="AC11" s="13" t="s">
        <v>225</v>
      </c>
      <c r="AD11" s="72">
        <v>18</v>
      </c>
      <c r="AE11" s="74">
        <v>3</v>
      </c>
    </row>
    <row r="12" spans="1:31" x14ac:dyDescent="0.3">
      <c r="A12" s="10" t="s">
        <v>251</v>
      </c>
      <c r="B12" s="73">
        <v>149</v>
      </c>
      <c r="C12" s="73">
        <v>49</v>
      </c>
      <c r="D12" s="73">
        <v>149</v>
      </c>
      <c r="E12" s="13" t="s">
        <v>222</v>
      </c>
      <c r="F12" s="73">
        <v>29</v>
      </c>
      <c r="G12" s="73">
        <v>14</v>
      </c>
      <c r="I12" s="10" t="s">
        <v>252</v>
      </c>
      <c r="J12" s="72">
        <v>23</v>
      </c>
      <c r="K12" s="72">
        <v>28</v>
      </c>
      <c r="L12" s="72">
        <v>28</v>
      </c>
      <c r="M12" s="13" t="s">
        <v>213</v>
      </c>
      <c r="N12" s="73">
        <v>28</v>
      </c>
      <c r="O12" s="73">
        <v>17</v>
      </c>
      <c r="Q12" s="10" t="s">
        <v>253</v>
      </c>
      <c r="R12" s="74">
        <v>0</v>
      </c>
      <c r="S12" s="72">
        <v>20</v>
      </c>
      <c r="T12" s="72">
        <v>20</v>
      </c>
      <c r="U12" s="13" t="s">
        <v>213</v>
      </c>
      <c r="V12" s="72">
        <v>19</v>
      </c>
      <c r="W12" s="74">
        <v>3</v>
      </c>
    </row>
    <row r="13" spans="1:31" x14ac:dyDescent="0.3">
      <c r="A13" s="10" t="s">
        <v>255</v>
      </c>
      <c r="B13" s="73">
        <v>159</v>
      </c>
      <c r="C13" s="73">
        <v>44</v>
      </c>
      <c r="D13" s="73">
        <v>159</v>
      </c>
      <c r="E13" s="13" t="s">
        <v>213</v>
      </c>
      <c r="F13" s="73">
        <v>37</v>
      </c>
      <c r="G13" s="73">
        <v>16</v>
      </c>
      <c r="I13" s="10" t="s">
        <v>256</v>
      </c>
      <c r="J13" s="74">
        <v>0</v>
      </c>
      <c r="K13" s="72">
        <v>29</v>
      </c>
      <c r="L13" s="72">
        <v>29</v>
      </c>
      <c r="M13" s="13" t="s">
        <v>213</v>
      </c>
      <c r="N13" s="73">
        <v>33</v>
      </c>
      <c r="O13" s="72">
        <v>6</v>
      </c>
      <c r="Q13" s="10" t="s">
        <v>257</v>
      </c>
      <c r="R13" s="74">
        <v>0</v>
      </c>
      <c r="S13" s="72">
        <v>20</v>
      </c>
      <c r="T13" s="72">
        <v>20</v>
      </c>
      <c r="U13" s="13" t="s">
        <v>225</v>
      </c>
      <c r="V13" s="74">
        <v>10</v>
      </c>
      <c r="W13" s="72">
        <v>4</v>
      </c>
    </row>
    <row r="14" spans="1:31" x14ac:dyDescent="0.3">
      <c r="A14" s="10" t="s">
        <v>259</v>
      </c>
      <c r="B14" s="73">
        <v>421</v>
      </c>
      <c r="C14" s="73">
        <v>151</v>
      </c>
      <c r="D14" s="73">
        <v>421</v>
      </c>
      <c r="E14" s="13" t="s">
        <v>213</v>
      </c>
      <c r="F14" s="73">
        <v>27</v>
      </c>
      <c r="G14" s="73">
        <v>38</v>
      </c>
      <c r="I14" s="10" t="s">
        <v>260</v>
      </c>
      <c r="J14" s="72">
        <v>20</v>
      </c>
      <c r="K14" s="72">
        <v>29</v>
      </c>
      <c r="L14" s="72">
        <v>29</v>
      </c>
      <c r="M14" s="13" t="s">
        <v>213</v>
      </c>
      <c r="N14" s="72">
        <v>21</v>
      </c>
      <c r="O14" s="72">
        <v>5</v>
      </c>
      <c r="Q14" s="10" t="s">
        <v>261</v>
      </c>
      <c r="R14" s="72">
        <v>1</v>
      </c>
      <c r="S14" s="72">
        <v>29</v>
      </c>
      <c r="T14" s="72">
        <v>29</v>
      </c>
      <c r="U14" s="13" t="s">
        <v>213</v>
      </c>
      <c r="V14" s="72">
        <v>17</v>
      </c>
      <c r="W14" s="73">
        <v>13</v>
      </c>
    </row>
    <row r="15" spans="1:31" x14ac:dyDescent="0.3">
      <c r="I15" s="10" t="s">
        <v>262</v>
      </c>
      <c r="J15" s="72">
        <v>2</v>
      </c>
      <c r="K15" s="72">
        <v>30</v>
      </c>
      <c r="L15" s="72">
        <v>30</v>
      </c>
      <c r="M15" s="13" t="s">
        <v>213</v>
      </c>
      <c r="N15" s="72">
        <v>24</v>
      </c>
      <c r="O15" s="73">
        <v>16</v>
      </c>
    </row>
    <row r="16" spans="1:31" x14ac:dyDescent="0.3">
      <c r="I16" s="10" t="s">
        <v>263</v>
      </c>
      <c r="J16" s="72">
        <v>2</v>
      </c>
      <c r="K16" s="72">
        <v>31</v>
      </c>
      <c r="L16" s="72">
        <v>31</v>
      </c>
      <c r="M16" s="13" t="s">
        <v>213</v>
      </c>
      <c r="N16" s="72">
        <v>25</v>
      </c>
      <c r="O16" s="73">
        <v>16</v>
      </c>
      <c r="Q16" s="64" t="s">
        <v>264</v>
      </c>
      <c r="R16" s="65"/>
      <c r="S16" s="65"/>
      <c r="T16" s="65"/>
      <c r="U16" s="65"/>
      <c r="V16" s="65"/>
      <c r="W16" s="66"/>
    </row>
    <row r="17" spans="1:23" x14ac:dyDescent="0.3">
      <c r="I17" s="10" t="s">
        <v>265</v>
      </c>
      <c r="J17" s="72">
        <v>31</v>
      </c>
      <c r="K17" s="72">
        <v>26</v>
      </c>
      <c r="L17" s="72">
        <v>31</v>
      </c>
      <c r="M17" s="13" t="s">
        <v>211</v>
      </c>
      <c r="N17" s="72">
        <v>25</v>
      </c>
      <c r="O17" s="74">
        <v>2</v>
      </c>
      <c r="Q17" s="10" t="s">
        <v>266</v>
      </c>
      <c r="R17" s="72">
        <v>6</v>
      </c>
      <c r="S17" s="74">
        <v>11</v>
      </c>
      <c r="T17" s="74">
        <v>11</v>
      </c>
      <c r="U17" s="13" t="s">
        <v>222</v>
      </c>
      <c r="V17" s="72">
        <v>23</v>
      </c>
      <c r="W17" s="72">
        <v>4</v>
      </c>
    </row>
    <row r="18" spans="1:23" x14ac:dyDescent="0.3">
      <c r="A18" s="77" t="s">
        <v>267</v>
      </c>
      <c r="B18" s="77" t="s">
        <v>13</v>
      </c>
      <c r="C18" s="77" t="s">
        <v>272</v>
      </c>
      <c r="D18" s="77" t="s">
        <v>273</v>
      </c>
      <c r="E18" s="77" t="s">
        <v>274</v>
      </c>
      <c r="F18" s="77" t="s">
        <v>12</v>
      </c>
      <c r="I18" s="10" t="s">
        <v>268</v>
      </c>
      <c r="J18" s="72">
        <v>21</v>
      </c>
      <c r="K18" s="72">
        <v>32</v>
      </c>
      <c r="L18" s="72">
        <v>32</v>
      </c>
      <c r="M18" s="13" t="s">
        <v>213</v>
      </c>
      <c r="N18" s="73">
        <v>31</v>
      </c>
      <c r="O18" s="72">
        <v>9</v>
      </c>
      <c r="Q18" s="10" t="s">
        <v>269</v>
      </c>
      <c r="R18" s="72">
        <v>1</v>
      </c>
      <c r="S18" s="73">
        <v>67</v>
      </c>
      <c r="T18" s="73">
        <v>67</v>
      </c>
      <c r="U18" s="13" t="s">
        <v>222</v>
      </c>
      <c r="V18" s="73">
        <v>34</v>
      </c>
      <c r="W18" s="72">
        <v>11</v>
      </c>
    </row>
    <row r="19" spans="1:23" x14ac:dyDescent="0.3">
      <c r="A19" s="78" t="s">
        <v>277</v>
      </c>
      <c r="B19" s="78">
        <v>5</v>
      </c>
      <c r="C19" s="78">
        <v>16</v>
      </c>
      <c r="D19" s="78">
        <v>39</v>
      </c>
      <c r="E19" s="78">
        <v>124</v>
      </c>
      <c r="F19" s="78">
        <v>421</v>
      </c>
      <c r="I19" s="10" t="s">
        <v>270</v>
      </c>
      <c r="J19" s="72">
        <v>3</v>
      </c>
      <c r="K19" s="72">
        <v>33</v>
      </c>
      <c r="L19" s="72">
        <v>33</v>
      </c>
      <c r="M19" s="13" t="s">
        <v>213</v>
      </c>
      <c r="N19" s="72">
        <v>25</v>
      </c>
      <c r="O19" s="72">
        <v>11</v>
      </c>
      <c r="Q19" s="10" t="s">
        <v>271</v>
      </c>
      <c r="R19" s="72">
        <v>1</v>
      </c>
      <c r="S19" s="73">
        <v>53</v>
      </c>
      <c r="T19" s="73">
        <v>53</v>
      </c>
      <c r="U19" s="13" t="s">
        <v>213</v>
      </c>
      <c r="V19" s="73">
        <v>38</v>
      </c>
      <c r="W19" s="72">
        <v>11</v>
      </c>
    </row>
    <row r="20" spans="1:23" x14ac:dyDescent="0.3">
      <c r="A20" s="78" t="s">
        <v>280</v>
      </c>
      <c r="B20" s="78">
        <v>15</v>
      </c>
      <c r="C20" s="78">
        <v>25</v>
      </c>
      <c r="D20" s="78">
        <v>28</v>
      </c>
      <c r="E20" s="78">
        <v>58</v>
      </c>
      <c r="F20" s="78">
        <v>191</v>
      </c>
      <c r="I20" s="10" t="s">
        <v>275</v>
      </c>
      <c r="J20" s="74">
        <v>0</v>
      </c>
      <c r="K20" s="72">
        <v>36</v>
      </c>
      <c r="L20" s="72">
        <v>36</v>
      </c>
      <c r="M20" s="13" t="s">
        <v>222</v>
      </c>
      <c r="N20" s="72">
        <v>18</v>
      </c>
      <c r="O20" s="72">
        <v>4</v>
      </c>
      <c r="Q20" s="10" t="s">
        <v>276</v>
      </c>
      <c r="R20" s="72">
        <v>7</v>
      </c>
      <c r="S20" s="73">
        <v>43</v>
      </c>
      <c r="T20" s="72">
        <v>43</v>
      </c>
      <c r="U20" s="13" t="s">
        <v>213</v>
      </c>
      <c r="V20" s="73">
        <v>32</v>
      </c>
      <c r="W20" s="72">
        <v>9</v>
      </c>
    </row>
    <row r="21" spans="1:23" x14ac:dyDescent="0.3">
      <c r="A21" s="78" t="s">
        <v>283</v>
      </c>
      <c r="B21" s="78">
        <v>9</v>
      </c>
      <c r="C21" s="78">
        <v>14</v>
      </c>
      <c r="D21" s="78">
        <v>19</v>
      </c>
      <c r="E21" s="78">
        <v>33</v>
      </c>
      <c r="F21" s="78">
        <v>67</v>
      </c>
      <c r="I21" s="10" t="s">
        <v>278</v>
      </c>
      <c r="J21" s="73">
        <v>43</v>
      </c>
      <c r="K21" s="73">
        <v>45</v>
      </c>
      <c r="L21" s="73">
        <v>45</v>
      </c>
      <c r="M21" s="13" t="s">
        <v>222</v>
      </c>
      <c r="N21" s="73">
        <v>28</v>
      </c>
      <c r="O21" s="72">
        <v>11</v>
      </c>
      <c r="Q21" s="10" t="s">
        <v>279</v>
      </c>
      <c r="R21" s="74">
        <v>0</v>
      </c>
      <c r="S21" s="74">
        <v>15</v>
      </c>
      <c r="T21" s="74">
        <v>15</v>
      </c>
      <c r="U21" s="13" t="s">
        <v>213</v>
      </c>
      <c r="V21" s="72">
        <v>15</v>
      </c>
      <c r="W21" s="74">
        <v>3</v>
      </c>
    </row>
    <row r="22" spans="1:23" x14ac:dyDescent="0.3">
      <c r="A22" s="78" t="s">
        <v>286</v>
      </c>
      <c r="B22" s="78">
        <v>8</v>
      </c>
      <c r="C22" s="78">
        <v>12</v>
      </c>
      <c r="D22" s="78">
        <v>21</v>
      </c>
      <c r="E22" s="78">
        <v>46</v>
      </c>
      <c r="F22" s="78">
        <v>47</v>
      </c>
      <c r="I22" s="10" t="s">
        <v>281</v>
      </c>
      <c r="J22" s="72">
        <v>11</v>
      </c>
      <c r="K22" s="73">
        <v>46</v>
      </c>
      <c r="L22" s="73">
        <v>46</v>
      </c>
      <c r="M22" s="13" t="s">
        <v>222</v>
      </c>
      <c r="N22" s="73">
        <v>96</v>
      </c>
      <c r="O22" s="73">
        <v>38</v>
      </c>
      <c r="Q22" s="10" t="s">
        <v>282</v>
      </c>
      <c r="R22" s="72">
        <v>1</v>
      </c>
      <c r="S22" s="72">
        <v>19</v>
      </c>
      <c r="T22" s="72">
        <v>19</v>
      </c>
      <c r="U22" s="13" t="s">
        <v>213</v>
      </c>
      <c r="V22" s="72">
        <v>17</v>
      </c>
      <c r="W22" s="74">
        <v>3</v>
      </c>
    </row>
    <row r="23" spans="1:23" x14ac:dyDescent="0.3">
      <c r="I23" s="10" t="s">
        <v>284</v>
      </c>
      <c r="J23" s="73">
        <v>37</v>
      </c>
      <c r="K23" s="73">
        <v>58</v>
      </c>
      <c r="L23" s="73">
        <v>58</v>
      </c>
      <c r="M23" s="13" t="s">
        <v>213</v>
      </c>
      <c r="N23" s="73">
        <v>35</v>
      </c>
      <c r="O23" s="73">
        <v>21</v>
      </c>
      <c r="Q23" s="10" t="s">
        <v>285</v>
      </c>
      <c r="R23" s="72">
        <v>2</v>
      </c>
      <c r="S23" s="72">
        <v>32</v>
      </c>
      <c r="T23" s="72">
        <v>32</v>
      </c>
      <c r="U23" s="13" t="s">
        <v>213</v>
      </c>
      <c r="V23" s="73">
        <v>32</v>
      </c>
      <c r="W23" s="72">
        <v>9</v>
      </c>
    </row>
    <row r="24" spans="1:23" x14ac:dyDescent="0.3">
      <c r="I24" s="10" t="s">
        <v>287</v>
      </c>
      <c r="J24" s="73">
        <v>58</v>
      </c>
      <c r="K24" s="74">
        <v>15</v>
      </c>
      <c r="L24" s="73">
        <v>58</v>
      </c>
      <c r="M24" s="13" t="s">
        <v>222</v>
      </c>
      <c r="N24" s="74">
        <v>13</v>
      </c>
      <c r="O24" s="72">
        <v>6</v>
      </c>
      <c r="Q24" s="10" t="s">
        <v>288</v>
      </c>
      <c r="R24" s="72">
        <v>15</v>
      </c>
      <c r="S24" s="73">
        <v>43</v>
      </c>
      <c r="T24" s="72">
        <v>43</v>
      </c>
      <c r="U24" s="13" t="s">
        <v>213</v>
      </c>
      <c r="V24" s="73">
        <v>27</v>
      </c>
      <c r="W24" s="72">
        <v>8</v>
      </c>
    </row>
    <row r="25" spans="1:23" x14ac:dyDescent="0.3">
      <c r="I25" s="10" t="s">
        <v>289</v>
      </c>
      <c r="J25" s="73">
        <v>62</v>
      </c>
      <c r="K25" s="72">
        <v>17</v>
      </c>
      <c r="L25" s="73">
        <v>62</v>
      </c>
      <c r="M25" s="13" t="s">
        <v>211</v>
      </c>
      <c r="N25" s="72">
        <v>14</v>
      </c>
      <c r="O25" s="72">
        <v>5</v>
      </c>
      <c r="Q25" s="10" t="s">
        <v>290</v>
      </c>
      <c r="R25" s="74">
        <v>0</v>
      </c>
      <c r="S25" s="74">
        <v>9</v>
      </c>
      <c r="T25" s="74">
        <v>9</v>
      </c>
      <c r="U25" s="13" t="s">
        <v>222</v>
      </c>
      <c r="V25" s="74">
        <v>12</v>
      </c>
      <c r="W25" s="74">
        <v>1</v>
      </c>
    </row>
    <row r="26" spans="1:23" x14ac:dyDescent="0.3">
      <c r="I26" s="10" t="s">
        <v>291</v>
      </c>
      <c r="J26" s="73">
        <v>91</v>
      </c>
      <c r="K26" s="73">
        <v>83</v>
      </c>
      <c r="L26" s="73">
        <v>91</v>
      </c>
      <c r="M26" s="13" t="s">
        <v>225</v>
      </c>
      <c r="N26" s="72">
        <v>26</v>
      </c>
      <c r="O26" s="73">
        <v>22</v>
      </c>
    </row>
    <row r="27" spans="1:23" x14ac:dyDescent="0.3">
      <c r="I27" s="10" t="s">
        <v>292</v>
      </c>
      <c r="J27" s="73">
        <v>98</v>
      </c>
      <c r="K27" s="72">
        <v>30</v>
      </c>
      <c r="L27" s="73">
        <v>98</v>
      </c>
      <c r="M27" s="13" t="s">
        <v>225</v>
      </c>
      <c r="N27" s="72">
        <v>16</v>
      </c>
      <c r="O27" s="72">
        <v>9</v>
      </c>
      <c r="Q27" s="64" t="s">
        <v>293</v>
      </c>
      <c r="R27" s="65"/>
      <c r="S27" s="65"/>
      <c r="T27" s="65"/>
      <c r="U27" s="65"/>
      <c r="V27" s="65"/>
      <c r="W27" s="66"/>
    </row>
    <row r="28" spans="1:23" x14ac:dyDescent="0.3">
      <c r="I28" s="10" t="s">
        <v>294</v>
      </c>
      <c r="J28" s="73">
        <v>112</v>
      </c>
      <c r="K28" s="73">
        <v>104</v>
      </c>
      <c r="L28" s="73">
        <v>112</v>
      </c>
      <c r="M28" s="13" t="s">
        <v>225</v>
      </c>
      <c r="N28" s="72">
        <v>25</v>
      </c>
      <c r="O28" s="73">
        <v>27</v>
      </c>
      <c r="Q28" s="10" t="s">
        <v>295</v>
      </c>
      <c r="R28" s="74">
        <v>0</v>
      </c>
      <c r="S28" s="74">
        <v>14</v>
      </c>
      <c r="T28" s="74">
        <v>14</v>
      </c>
      <c r="U28" s="13" t="s">
        <v>222</v>
      </c>
      <c r="V28" s="74">
        <v>11</v>
      </c>
      <c r="W28" s="72">
        <v>8</v>
      </c>
    </row>
    <row r="29" spans="1:23" x14ac:dyDescent="0.3">
      <c r="I29" s="10" t="s">
        <v>296</v>
      </c>
      <c r="J29" s="73">
        <v>191</v>
      </c>
      <c r="K29" s="73">
        <v>44</v>
      </c>
      <c r="L29" s="73">
        <v>191</v>
      </c>
      <c r="M29" s="13" t="s">
        <v>213</v>
      </c>
      <c r="N29" s="72">
        <v>23</v>
      </c>
      <c r="O29" s="72">
        <v>11</v>
      </c>
      <c r="Q29" s="10" t="s">
        <v>297</v>
      </c>
      <c r="R29" s="74">
        <v>0</v>
      </c>
      <c r="S29" s="72">
        <v>28</v>
      </c>
      <c r="T29" s="72">
        <v>28</v>
      </c>
      <c r="U29" s="13" t="s">
        <v>222</v>
      </c>
      <c r="V29" s="72">
        <v>24</v>
      </c>
      <c r="W29" s="72">
        <v>5</v>
      </c>
    </row>
    <row r="30" spans="1:23" x14ac:dyDescent="0.3">
      <c r="I30"/>
      <c r="Q30" s="10" t="s">
        <v>298</v>
      </c>
      <c r="R30" s="74">
        <v>0</v>
      </c>
      <c r="S30" s="74">
        <v>14</v>
      </c>
      <c r="T30" s="74">
        <v>14</v>
      </c>
      <c r="U30" s="13" t="s">
        <v>213</v>
      </c>
      <c r="V30" s="74">
        <v>9</v>
      </c>
      <c r="W30" s="74">
        <v>1</v>
      </c>
    </row>
    <row r="31" spans="1:23" x14ac:dyDescent="0.3">
      <c r="I31"/>
    </row>
    <row r="32" spans="1:23" x14ac:dyDescent="0.3">
      <c r="I32"/>
      <c r="Q32" s="64" t="s">
        <v>299</v>
      </c>
      <c r="R32" s="65"/>
      <c r="S32" s="65"/>
      <c r="T32" s="65"/>
      <c r="U32" s="65"/>
      <c r="V32" s="65"/>
      <c r="W32" s="66"/>
    </row>
    <row r="33" spans="9:23" x14ac:dyDescent="0.3">
      <c r="I33"/>
      <c r="Q33" s="10" t="s">
        <v>300</v>
      </c>
      <c r="R33" s="74">
        <v>0</v>
      </c>
      <c r="S33" s="72">
        <v>17</v>
      </c>
      <c r="T33" s="74">
        <v>17</v>
      </c>
      <c r="U33" s="13" t="s">
        <v>222</v>
      </c>
      <c r="V33" s="72">
        <v>14</v>
      </c>
      <c r="W33" s="72">
        <v>6</v>
      </c>
    </row>
    <row r="34" spans="9:23" x14ac:dyDescent="0.3">
      <c r="I34"/>
      <c r="Q34" s="10" t="s">
        <v>301</v>
      </c>
      <c r="R34" s="74">
        <v>0</v>
      </c>
      <c r="S34" s="72">
        <v>19</v>
      </c>
      <c r="T34" s="72">
        <v>19</v>
      </c>
      <c r="U34" s="13" t="s">
        <v>222</v>
      </c>
      <c r="V34" s="72">
        <v>20</v>
      </c>
      <c r="W34" s="72">
        <v>5</v>
      </c>
    </row>
    <row r="35" spans="9:23" x14ac:dyDescent="0.3">
      <c r="I35"/>
      <c r="Q35" s="10" t="s">
        <v>302</v>
      </c>
      <c r="R35" s="74">
        <v>0</v>
      </c>
      <c r="S35" s="74">
        <v>10</v>
      </c>
      <c r="T35" s="74">
        <v>10</v>
      </c>
      <c r="U35" s="13" t="s">
        <v>222</v>
      </c>
      <c r="V35" s="74">
        <v>4</v>
      </c>
      <c r="W35" s="74">
        <v>3</v>
      </c>
    </row>
    <row r="36" spans="9:23" x14ac:dyDescent="0.3">
      <c r="I36"/>
      <c r="Q36" s="10" t="s">
        <v>303</v>
      </c>
      <c r="R36" s="74">
        <v>0</v>
      </c>
      <c r="S36" s="72">
        <v>19</v>
      </c>
      <c r="T36" s="72">
        <v>19</v>
      </c>
      <c r="U36" s="13" t="s">
        <v>213</v>
      </c>
      <c r="V36" s="74">
        <v>13</v>
      </c>
      <c r="W36" s="74">
        <v>1</v>
      </c>
    </row>
    <row r="37" spans="9:23" x14ac:dyDescent="0.3">
      <c r="I37"/>
      <c r="Q37" s="10" t="s">
        <v>304</v>
      </c>
      <c r="R37" s="74">
        <v>0</v>
      </c>
      <c r="S37" s="72">
        <v>19</v>
      </c>
      <c r="T37" s="72">
        <v>19</v>
      </c>
      <c r="U37" s="13" t="s">
        <v>213</v>
      </c>
      <c r="V37" s="72">
        <v>23</v>
      </c>
      <c r="W37" s="72">
        <v>6</v>
      </c>
    </row>
    <row r="38" spans="9:23" x14ac:dyDescent="0.3">
      <c r="I38"/>
      <c r="Q38" s="10" t="s">
        <v>305</v>
      </c>
      <c r="R38" s="74">
        <v>0</v>
      </c>
      <c r="S38" s="72">
        <v>20</v>
      </c>
      <c r="T38" s="72">
        <v>20</v>
      </c>
      <c r="U38" s="13" t="s">
        <v>222</v>
      </c>
      <c r="V38" s="74">
        <v>5</v>
      </c>
      <c r="W38" s="74">
        <v>0</v>
      </c>
    </row>
    <row r="39" spans="9:23" x14ac:dyDescent="0.3">
      <c r="I39"/>
      <c r="Q39" s="10" t="s">
        <v>306</v>
      </c>
      <c r="R39" s="74">
        <v>0</v>
      </c>
      <c r="S39" s="72">
        <v>17</v>
      </c>
      <c r="T39" s="74">
        <v>17</v>
      </c>
      <c r="U39" s="13" t="s">
        <v>225</v>
      </c>
      <c r="V39" s="74">
        <v>5</v>
      </c>
      <c r="W39" s="74">
        <v>2</v>
      </c>
    </row>
  </sheetData>
  <mergeCells count="5">
    <mergeCell ref="Q10:W10"/>
    <mergeCell ref="Q16:W16"/>
    <mergeCell ref="Q27:W27"/>
    <mergeCell ref="Q32:W32"/>
    <mergeCell ref="Y5:A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90"/>
  <sheetViews>
    <sheetView workbookViewId="0">
      <selection activeCell="AA11" sqref="AA11"/>
    </sheetView>
  </sheetViews>
  <sheetFormatPr defaultRowHeight="14.4" x14ac:dyDescent="0.3"/>
  <cols>
    <col min="1" max="1" width="34.109375" style="7" customWidth="1"/>
    <col min="14" max="19" width="0" hidden="1" customWidth="1"/>
    <col min="20" max="20" width="6.33203125" customWidth="1"/>
    <col min="21" max="21" width="5.33203125" customWidth="1"/>
    <col min="22" max="22" width="8.88671875" style="59"/>
    <col min="23" max="23" width="8.109375" customWidth="1"/>
    <col min="26" max="26" width="10.109375" bestFit="1" customWidth="1"/>
  </cols>
  <sheetData>
    <row r="1" spans="1:26" x14ac:dyDescent="0.3">
      <c r="A1" s="10"/>
      <c r="B1" s="60" t="s">
        <v>307</v>
      </c>
      <c r="C1" s="60"/>
      <c r="D1" s="60"/>
      <c r="E1" s="60"/>
      <c r="F1" s="60"/>
      <c r="G1" s="60"/>
      <c r="H1" s="61" t="s">
        <v>308</v>
      </c>
      <c r="I1" s="62"/>
      <c r="J1" s="62"/>
      <c r="K1" s="62"/>
      <c r="L1" s="62"/>
      <c r="M1" s="63"/>
      <c r="N1" s="61" t="s">
        <v>309</v>
      </c>
      <c r="O1" s="62"/>
      <c r="P1" s="62"/>
      <c r="Q1" s="62"/>
      <c r="R1" s="62"/>
      <c r="S1" s="63"/>
      <c r="T1" s="56"/>
      <c r="U1" s="56"/>
      <c r="V1" s="57"/>
      <c r="W1" s="64" t="s">
        <v>310</v>
      </c>
      <c r="X1" s="65"/>
      <c r="Y1" s="65"/>
      <c r="Z1" s="66"/>
    </row>
    <row r="2" spans="1:26" ht="91.8" x14ac:dyDescent="0.3">
      <c r="A2" s="11"/>
      <c r="B2" s="12" t="s">
        <v>311</v>
      </c>
      <c r="C2" s="12" t="s">
        <v>312</v>
      </c>
      <c r="D2" s="12" t="s">
        <v>313</v>
      </c>
      <c r="E2" s="12" t="s">
        <v>314</v>
      </c>
      <c r="F2" s="12" t="s">
        <v>315</v>
      </c>
      <c r="G2" s="12" t="s">
        <v>316</v>
      </c>
      <c r="H2" s="12" t="s">
        <v>317</v>
      </c>
      <c r="I2" s="12" t="s">
        <v>318</v>
      </c>
      <c r="J2" s="12" t="s">
        <v>319</v>
      </c>
      <c r="K2" s="12" t="s">
        <v>320</v>
      </c>
      <c r="L2" s="12" t="s">
        <v>321</v>
      </c>
      <c r="M2" s="12" t="s">
        <v>322</v>
      </c>
      <c r="N2" s="12" t="s">
        <v>309</v>
      </c>
      <c r="O2" s="12" t="s">
        <v>323</v>
      </c>
      <c r="P2" s="12" t="s">
        <v>321</v>
      </c>
      <c r="Q2" s="12" t="s">
        <v>324</v>
      </c>
      <c r="R2" s="12" t="s">
        <v>325</v>
      </c>
      <c r="S2" s="12" t="s">
        <v>326</v>
      </c>
      <c r="T2" s="12" t="s">
        <v>327</v>
      </c>
      <c r="U2" s="12" t="s">
        <v>328</v>
      </c>
      <c r="V2" s="58"/>
      <c r="W2" s="12" t="s">
        <v>3</v>
      </c>
      <c r="X2" s="12" t="s">
        <v>2</v>
      </c>
      <c r="Y2" s="12" t="s">
        <v>1</v>
      </c>
      <c r="Z2" s="12" t="s">
        <v>329</v>
      </c>
    </row>
    <row r="3" spans="1:26" ht="22.95" customHeight="1" x14ac:dyDescent="0.3">
      <c r="A3" s="10" t="s">
        <v>68</v>
      </c>
      <c r="B3" s="13" t="s">
        <v>330</v>
      </c>
      <c r="C3" s="13" t="s">
        <v>330</v>
      </c>
      <c r="D3" s="13" t="s">
        <v>330</v>
      </c>
      <c r="E3" s="13" t="s">
        <v>330</v>
      </c>
      <c r="F3" s="13" t="s">
        <v>330</v>
      </c>
      <c r="G3" s="13" t="s">
        <v>330</v>
      </c>
      <c r="H3" s="13">
        <v>0</v>
      </c>
      <c r="I3" s="13">
        <v>0</v>
      </c>
      <c r="J3" s="13" t="s">
        <v>330</v>
      </c>
      <c r="K3" s="13" t="s">
        <v>330</v>
      </c>
      <c r="L3" s="13">
        <v>0</v>
      </c>
      <c r="M3" s="13">
        <v>0</v>
      </c>
      <c r="N3" s="13">
        <v>0</v>
      </c>
      <c r="O3" s="13">
        <v>0</v>
      </c>
      <c r="P3" s="13">
        <v>0</v>
      </c>
      <c r="Q3" s="13">
        <v>0</v>
      </c>
      <c r="R3" s="13" t="s">
        <v>330</v>
      </c>
      <c r="S3" s="13">
        <v>0</v>
      </c>
      <c r="T3" s="13">
        <f t="shared" ref="T3:T34" si="0">SUM(B3:M3)</f>
        <v>0</v>
      </c>
      <c r="U3" s="13">
        <f t="shared" ref="U3:U66" si="1">COUNTIF(B3:M3,"U")</f>
        <v>8</v>
      </c>
      <c r="W3" s="13">
        <v>1</v>
      </c>
      <c r="X3" s="13">
        <v>12</v>
      </c>
      <c r="Y3" s="13">
        <v>9</v>
      </c>
      <c r="Z3" s="13">
        <v>16</v>
      </c>
    </row>
    <row r="4" spans="1:26" x14ac:dyDescent="0.3">
      <c r="A4" s="10" t="s">
        <v>89</v>
      </c>
      <c r="B4" s="13" t="s">
        <v>330</v>
      </c>
      <c r="C4" s="13" t="s">
        <v>330</v>
      </c>
      <c r="D4" s="13" t="s">
        <v>330</v>
      </c>
      <c r="E4" s="13">
        <v>0</v>
      </c>
      <c r="F4" s="13">
        <v>0</v>
      </c>
      <c r="G4" s="13" t="s">
        <v>330</v>
      </c>
      <c r="H4" s="13">
        <v>0</v>
      </c>
      <c r="I4" s="13" t="s">
        <v>330</v>
      </c>
      <c r="J4" s="13" t="s">
        <v>330</v>
      </c>
      <c r="K4" s="13" t="s">
        <v>330</v>
      </c>
      <c r="L4" s="13" t="s">
        <v>330</v>
      </c>
      <c r="M4" s="13">
        <v>0</v>
      </c>
      <c r="N4" s="13" t="s">
        <v>330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f t="shared" si="0"/>
        <v>0</v>
      </c>
      <c r="U4" s="13">
        <f t="shared" si="1"/>
        <v>8</v>
      </c>
      <c r="W4" s="13">
        <v>2</v>
      </c>
      <c r="X4" s="13">
        <v>14</v>
      </c>
      <c r="Y4" s="13">
        <v>22</v>
      </c>
      <c r="Z4" s="13">
        <v>4</v>
      </c>
    </row>
    <row r="5" spans="1:26" x14ac:dyDescent="0.3">
      <c r="A5" s="10" t="s">
        <v>108</v>
      </c>
      <c r="B5" s="13" t="s">
        <v>330</v>
      </c>
      <c r="C5" s="13" t="s">
        <v>330</v>
      </c>
      <c r="D5" s="13" t="s">
        <v>330</v>
      </c>
      <c r="E5" s="13">
        <v>0</v>
      </c>
      <c r="F5" s="13" t="s">
        <v>330</v>
      </c>
      <c r="G5" s="13" t="s">
        <v>330</v>
      </c>
      <c r="H5" s="13" t="s">
        <v>330</v>
      </c>
      <c r="I5" s="13">
        <v>0</v>
      </c>
      <c r="J5" s="13" t="s">
        <v>330</v>
      </c>
      <c r="K5" s="13" t="s">
        <v>330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 t="s">
        <v>330</v>
      </c>
      <c r="T5" s="13">
        <f t="shared" si="0"/>
        <v>0</v>
      </c>
      <c r="U5" s="13">
        <f t="shared" si="1"/>
        <v>8</v>
      </c>
      <c r="W5" s="13">
        <v>9</v>
      </c>
      <c r="X5" s="13">
        <v>52</v>
      </c>
      <c r="Y5" s="13">
        <v>63</v>
      </c>
      <c r="Z5" s="13">
        <v>84</v>
      </c>
    </row>
    <row r="6" spans="1:26" x14ac:dyDescent="0.3">
      <c r="A6" s="10" t="s">
        <v>32</v>
      </c>
      <c r="B6" s="13" t="s">
        <v>330</v>
      </c>
      <c r="C6" s="13" t="s">
        <v>330</v>
      </c>
      <c r="D6" s="13" t="s">
        <v>330</v>
      </c>
      <c r="E6" s="13">
        <v>0</v>
      </c>
      <c r="F6" s="13" t="s">
        <v>330</v>
      </c>
      <c r="G6" s="13" t="s">
        <v>330</v>
      </c>
      <c r="H6" s="13" t="s">
        <v>330</v>
      </c>
      <c r="I6" s="13" t="s">
        <v>330</v>
      </c>
      <c r="J6" s="13">
        <v>0</v>
      </c>
      <c r="K6" s="13" t="s">
        <v>330</v>
      </c>
      <c r="L6" s="13">
        <v>0</v>
      </c>
      <c r="M6" s="13">
        <v>0</v>
      </c>
      <c r="N6" s="13">
        <v>0</v>
      </c>
      <c r="O6" s="13" t="s">
        <v>330</v>
      </c>
      <c r="P6" s="13">
        <v>0</v>
      </c>
      <c r="Q6" s="13">
        <v>0</v>
      </c>
      <c r="R6" s="13" t="s">
        <v>330</v>
      </c>
      <c r="S6" s="13">
        <v>0</v>
      </c>
      <c r="T6" s="13">
        <f t="shared" si="0"/>
        <v>0</v>
      </c>
      <c r="U6" s="13">
        <f t="shared" si="1"/>
        <v>8</v>
      </c>
      <c r="W6" s="13">
        <v>9</v>
      </c>
      <c r="X6" s="13">
        <v>15</v>
      </c>
      <c r="Y6" s="13">
        <v>23</v>
      </c>
      <c r="Z6" s="13">
        <v>10</v>
      </c>
    </row>
    <row r="7" spans="1:26" x14ac:dyDescent="0.3">
      <c r="A7" s="10" t="s">
        <v>51</v>
      </c>
      <c r="B7" s="13" t="s">
        <v>330</v>
      </c>
      <c r="C7" s="13" t="s">
        <v>330</v>
      </c>
      <c r="D7" s="13" t="s">
        <v>330</v>
      </c>
      <c r="E7" s="13" t="s">
        <v>330</v>
      </c>
      <c r="F7" s="13" t="s">
        <v>330</v>
      </c>
      <c r="G7" s="13" t="s">
        <v>330</v>
      </c>
      <c r="H7" s="13">
        <v>0</v>
      </c>
      <c r="I7" s="13">
        <v>0</v>
      </c>
      <c r="J7" s="13">
        <v>0</v>
      </c>
      <c r="K7" s="13">
        <v>0</v>
      </c>
      <c r="L7" s="13" t="s">
        <v>330</v>
      </c>
      <c r="M7" s="13">
        <v>0</v>
      </c>
      <c r="N7" s="13">
        <v>0</v>
      </c>
      <c r="O7" s="13">
        <v>0</v>
      </c>
      <c r="P7" s="13" t="s">
        <v>330</v>
      </c>
      <c r="Q7" s="13">
        <v>0</v>
      </c>
      <c r="R7" s="13">
        <v>0</v>
      </c>
      <c r="S7" s="13" t="s">
        <v>330</v>
      </c>
      <c r="T7" s="13">
        <f t="shared" si="0"/>
        <v>0</v>
      </c>
      <c r="U7" s="13">
        <f t="shared" si="1"/>
        <v>7</v>
      </c>
      <c r="W7" s="13">
        <v>1</v>
      </c>
      <c r="X7" s="13">
        <v>19</v>
      </c>
      <c r="Y7" s="13">
        <v>14</v>
      </c>
      <c r="Z7" s="13">
        <v>4</v>
      </c>
    </row>
    <row r="8" spans="1:26" x14ac:dyDescent="0.3">
      <c r="A8" s="10" t="s">
        <v>40</v>
      </c>
      <c r="B8" s="13" t="s">
        <v>330</v>
      </c>
      <c r="C8" s="13" t="s">
        <v>330</v>
      </c>
      <c r="D8" s="13" t="s">
        <v>330</v>
      </c>
      <c r="E8" s="13" t="s">
        <v>330</v>
      </c>
      <c r="F8" s="13" t="s">
        <v>330</v>
      </c>
      <c r="G8" s="13" t="s">
        <v>330</v>
      </c>
      <c r="H8" s="13">
        <v>0</v>
      </c>
      <c r="I8" s="13">
        <v>0</v>
      </c>
      <c r="J8" s="13" t="s">
        <v>330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f t="shared" si="0"/>
        <v>0</v>
      </c>
      <c r="U8" s="13">
        <f t="shared" si="1"/>
        <v>7</v>
      </c>
      <c r="W8" s="13">
        <v>0</v>
      </c>
      <c r="X8" s="13">
        <v>6</v>
      </c>
      <c r="Y8" s="13">
        <v>7</v>
      </c>
      <c r="Z8" s="13">
        <v>2</v>
      </c>
    </row>
    <row r="9" spans="1:26" x14ac:dyDescent="0.3">
      <c r="A9" s="10" t="s">
        <v>47</v>
      </c>
      <c r="B9" s="13" t="s">
        <v>330</v>
      </c>
      <c r="C9" s="13" t="s">
        <v>330</v>
      </c>
      <c r="D9" s="13" t="s">
        <v>330</v>
      </c>
      <c r="E9" s="13" t="s">
        <v>330</v>
      </c>
      <c r="F9" s="13" t="s">
        <v>330</v>
      </c>
      <c r="G9" s="13" t="s">
        <v>330</v>
      </c>
      <c r="H9" s="13">
        <v>0</v>
      </c>
      <c r="I9" s="13">
        <v>0</v>
      </c>
      <c r="J9" s="13" t="s">
        <v>330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 t="s">
        <v>330</v>
      </c>
      <c r="T9" s="13">
        <f t="shared" si="0"/>
        <v>0</v>
      </c>
      <c r="U9" s="13">
        <f t="shared" si="1"/>
        <v>7</v>
      </c>
      <c r="W9" s="13">
        <v>1</v>
      </c>
      <c r="X9" s="13">
        <v>25</v>
      </c>
      <c r="Y9" s="13">
        <v>25</v>
      </c>
      <c r="Z9" s="13">
        <v>5</v>
      </c>
    </row>
    <row r="10" spans="1:26" x14ac:dyDescent="0.3">
      <c r="A10" s="10" t="s">
        <v>54</v>
      </c>
      <c r="B10" s="13" t="s">
        <v>330</v>
      </c>
      <c r="C10" s="13" t="s">
        <v>330</v>
      </c>
      <c r="D10" s="13" t="s">
        <v>330</v>
      </c>
      <c r="E10" s="13" t="s">
        <v>330</v>
      </c>
      <c r="F10" s="13" t="s">
        <v>330</v>
      </c>
      <c r="G10" s="13" t="s">
        <v>330</v>
      </c>
      <c r="H10" s="13">
        <v>0</v>
      </c>
      <c r="I10" s="13">
        <v>0</v>
      </c>
      <c r="J10" s="13" t="s">
        <v>330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 t="s">
        <v>330</v>
      </c>
      <c r="T10" s="13">
        <f t="shared" si="0"/>
        <v>0</v>
      </c>
      <c r="U10" s="13">
        <f t="shared" si="1"/>
        <v>7</v>
      </c>
      <c r="W10" s="13">
        <v>1</v>
      </c>
      <c r="X10" s="13">
        <v>36</v>
      </c>
      <c r="Y10" s="13">
        <v>37</v>
      </c>
      <c r="Z10" s="13">
        <v>18</v>
      </c>
    </row>
    <row r="11" spans="1:26" x14ac:dyDescent="0.3">
      <c r="A11" s="10" t="s">
        <v>61</v>
      </c>
      <c r="B11" s="13" t="s">
        <v>330</v>
      </c>
      <c r="C11" s="13" t="s">
        <v>330</v>
      </c>
      <c r="D11" s="13" t="s">
        <v>330</v>
      </c>
      <c r="E11" s="13" t="s">
        <v>330</v>
      </c>
      <c r="F11" s="13" t="s">
        <v>330</v>
      </c>
      <c r="G11" s="13" t="s">
        <v>330</v>
      </c>
      <c r="H11" s="13">
        <v>0</v>
      </c>
      <c r="I11" s="13">
        <v>0</v>
      </c>
      <c r="J11" s="13" t="s">
        <v>330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 t="s">
        <v>330</v>
      </c>
      <c r="T11" s="13">
        <f t="shared" si="0"/>
        <v>0</v>
      </c>
      <c r="U11" s="13">
        <f t="shared" si="1"/>
        <v>7</v>
      </c>
      <c r="W11" s="13">
        <v>3</v>
      </c>
      <c r="X11" s="13">
        <v>30</v>
      </c>
      <c r="Y11" s="13">
        <v>31</v>
      </c>
      <c r="Z11" s="13">
        <v>16</v>
      </c>
    </row>
    <row r="12" spans="1:26" x14ac:dyDescent="0.3">
      <c r="A12" s="10" t="s">
        <v>25</v>
      </c>
      <c r="B12" s="13" t="s">
        <v>330</v>
      </c>
      <c r="C12" s="13" t="s">
        <v>330</v>
      </c>
      <c r="D12" s="13" t="s">
        <v>330</v>
      </c>
      <c r="E12" s="13">
        <v>0</v>
      </c>
      <c r="F12" s="13" t="s">
        <v>330</v>
      </c>
      <c r="G12" s="13" t="s">
        <v>330</v>
      </c>
      <c r="H12" s="13" t="s">
        <v>330</v>
      </c>
      <c r="I12" s="13" t="s">
        <v>330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 t="s">
        <v>330</v>
      </c>
      <c r="P12" s="13">
        <v>0</v>
      </c>
      <c r="Q12" s="13">
        <v>0</v>
      </c>
      <c r="R12" s="13">
        <v>0</v>
      </c>
      <c r="S12" s="13">
        <v>0</v>
      </c>
      <c r="T12" s="13">
        <f t="shared" si="0"/>
        <v>0</v>
      </c>
      <c r="U12" s="13">
        <f t="shared" si="1"/>
        <v>7</v>
      </c>
      <c r="W12" s="13">
        <v>11</v>
      </c>
      <c r="X12" s="13">
        <v>32</v>
      </c>
      <c r="Y12" s="13">
        <v>102</v>
      </c>
      <c r="Z12" s="13">
        <v>365</v>
      </c>
    </row>
    <row r="13" spans="1:26" x14ac:dyDescent="0.3">
      <c r="A13" s="10" t="s">
        <v>86</v>
      </c>
      <c r="B13" s="13">
        <v>0</v>
      </c>
      <c r="C13" s="13" t="s">
        <v>330</v>
      </c>
      <c r="D13" s="13" t="s">
        <v>330</v>
      </c>
      <c r="E13" s="13" t="s">
        <v>330</v>
      </c>
      <c r="F13" s="13" t="s">
        <v>330</v>
      </c>
      <c r="G13" s="13" t="s">
        <v>330</v>
      </c>
      <c r="H13" s="13">
        <v>0</v>
      </c>
      <c r="I13" s="13">
        <v>0</v>
      </c>
      <c r="J13" s="13">
        <v>0</v>
      </c>
      <c r="K13" s="13">
        <v>0</v>
      </c>
      <c r="L13" s="13" t="s">
        <v>330</v>
      </c>
      <c r="M13" s="13">
        <v>0</v>
      </c>
      <c r="N13" s="13">
        <v>0</v>
      </c>
      <c r="O13" s="13">
        <v>0</v>
      </c>
      <c r="P13" s="13" t="s">
        <v>330</v>
      </c>
      <c r="Q13" s="13" t="s">
        <v>330</v>
      </c>
      <c r="R13" s="13">
        <v>0</v>
      </c>
      <c r="S13" s="13">
        <v>0</v>
      </c>
      <c r="T13" s="13">
        <f t="shared" si="0"/>
        <v>0</v>
      </c>
      <c r="U13" s="13">
        <f t="shared" si="1"/>
        <v>6</v>
      </c>
      <c r="W13" s="13">
        <v>1</v>
      </c>
      <c r="X13" s="13">
        <v>27</v>
      </c>
      <c r="Y13" s="13">
        <v>51</v>
      </c>
      <c r="Z13" s="13">
        <v>75</v>
      </c>
    </row>
    <row r="14" spans="1:26" x14ac:dyDescent="0.3">
      <c r="A14" s="10" t="s">
        <v>100</v>
      </c>
      <c r="B14" s="13" t="s">
        <v>330</v>
      </c>
      <c r="C14" s="13" t="s">
        <v>330</v>
      </c>
      <c r="D14" s="13" t="s">
        <v>330</v>
      </c>
      <c r="E14" s="13">
        <v>0</v>
      </c>
      <c r="F14" s="13" t="s">
        <v>330</v>
      </c>
      <c r="G14" s="13" t="s">
        <v>330</v>
      </c>
      <c r="H14" s="13">
        <v>0</v>
      </c>
      <c r="I14" s="13">
        <v>0</v>
      </c>
      <c r="J14" s="13" t="s">
        <v>330</v>
      </c>
      <c r="K14" s="13">
        <v>0</v>
      </c>
      <c r="L14" s="13">
        <v>0</v>
      </c>
      <c r="M14" s="13">
        <v>0</v>
      </c>
      <c r="N14" s="13">
        <v>0</v>
      </c>
      <c r="O14" s="13" t="s">
        <v>330</v>
      </c>
      <c r="P14" s="13">
        <v>0</v>
      </c>
      <c r="Q14" s="13">
        <v>0</v>
      </c>
      <c r="R14" s="13">
        <v>0</v>
      </c>
      <c r="S14" s="13">
        <v>0</v>
      </c>
      <c r="T14" s="13">
        <f t="shared" si="0"/>
        <v>0</v>
      </c>
      <c r="U14" s="13">
        <f t="shared" si="1"/>
        <v>6</v>
      </c>
      <c r="W14" s="13">
        <v>3</v>
      </c>
      <c r="X14" s="13">
        <v>50</v>
      </c>
      <c r="Y14" s="13">
        <v>75</v>
      </c>
      <c r="Z14" s="13">
        <v>20</v>
      </c>
    </row>
    <row r="15" spans="1:26" x14ac:dyDescent="0.3">
      <c r="A15" s="10" t="s">
        <v>33</v>
      </c>
      <c r="B15" s="13">
        <v>1</v>
      </c>
      <c r="C15" s="13" t="s">
        <v>330</v>
      </c>
      <c r="D15" s="13" t="s">
        <v>330</v>
      </c>
      <c r="E15" s="13" t="s">
        <v>330</v>
      </c>
      <c r="F15" s="13" t="s">
        <v>330</v>
      </c>
      <c r="G15" s="13" t="s">
        <v>330</v>
      </c>
      <c r="H15" s="13">
        <v>0</v>
      </c>
      <c r="I15" s="13">
        <v>0</v>
      </c>
      <c r="J15" s="13" t="s">
        <v>330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 t="s">
        <v>330</v>
      </c>
      <c r="Q15" s="13">
        <v>1</v>
      </c>
      <c r="R15" s="13">
        <v>0</v>
      </c>
      <c r="S15" s="13">
        <v>0</v>
      </c>
      <c r="T15" s="13">
        <f t="shared" si="0"/>
        <v>1</v>
      </c>
      <c r="U15" s="13">
        <f t="shared" si="1"/>
        <v>6</v>
      </c>
      <c r="W15" s="13">
        <v>5</v>
      </c>
      <c r="X15" s="13">
        <v>14</v>
      </c>
      <c r="Y15" s="13">
        <v>19</v>
      </c>
      <c r="Z15" s="13">
        <v>11</v>
      </c>
    </row>
    <row r="16" spans="1:26" x14ac:dyDescent="0.3">
      <c r="A16" s="10" t="s">
        <v>75</v>
      </c>
      <c r="B16" s="13">
        <v>0</v>
      </c>
      <c r="C16" s="13" t="s">
        <v>330</v>
      </c>
      <c r="D16" s="13" t="s">
        <v>330</v>
      </c>
      <c r="E16" s="13">
        <v>0</v>
      </c>
      <c r="F16" s="13" t="s">
        <v>330</v>
      </c>
      <c r="G16" s="13" t="s">
        <v>330</v>
      </c>
      <c r="H16" s="13">
        <v>0</v>
      </c>
      <c r="I16" s="13">
        <v>1</v>
      </c>
      <c r="J16" s="13">
        <v>0</v>
      </c>
      <c r="K16" s="13">
        <v>0</v>
      </c>
      <c r="L16" s="13" t="s">
        <v>330</v>
      </c>
      <c r="M16" s="13" t="s">
        <v>330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 t="s">
        <v>330</v>
      </c>
      <c r="T16" s="13">
        <f t="shared" si="0"/>
        <v>1</v>
      </c>
      <c r="U16" s="13">
        <f t="shared" si="1"/>
        <v>6</v>
      </c>
      <c r="W16" s="13">
        <v>4</v>
      </c>
      <c r="X16" s="13">
        <v>20</v>
      </c>
      <c r="Y16" s="13">
        <v>42</v>
      </c>
      <c r="Z16" s="13">
        <v>4</v>
      </c>
    </row>
    <row r="17" spans="1:26" x14ac:dyDescent="0.3">
      <c r="A17" s="10" t="s">
        <v>128</v>
      </c>
      <c r="B17" s="13">
        <v>0</v>
      </c>
      <c r="C17" s="13" t="s">
        <v>330</v>
      </c>
      <c r="D17" s="13" t="s">
        <v>330</v>
      </c>
      <c r="E17" s="13" t="s">
        <v>330</v>
      </c>
      <c r="F17" s="13" t="s">
        <v>330</v>
      </c>
      <c r="G17" s="13" t="s">
        <v>330</v>
      </c>
      <c r="H17" s="13">
        <v>0</v>
      </c>
      <c r="I17" s="13">
        <v>0</v>
      </c>
      <c r="J17" s="13" t="s">
        <v>330</v>
      </c>
      <c r="K17" s="13">
        <v>0</v>
      </c>
      <c r="L17" s="13">
        <v>0</v>
      </c>
      <c r="M17" s="13">
        <v>0</v>
      </c>
      <c r="N17" s="13" t="s">
        <v>330</v>
      </c>
      <c r="O17" s="13">
        <v>0</v>
      </c>
      <c r="P17" s="13">
        <v>0</v>
      </c>
      <c r="Q17" s="13" t="s">
        <v>330</v>
      </c>
      <c r="R17" s="13">
        <v>0</v>
      </c>
      <c r="S17" s="13" t="s">
        <v>330</v>
      </c>
      <c r="T17" s="13">
        <f t="shared" si="0"/>
        <v>0</v>
      </c>
      <c r="U17" s="13">
        <f t="shared" si="1"/>
        <v>6</v>
      </c>
      <c r="W17" s="13">
        <v>4</v>
      </c>
      <c r="X17" s="13">
        <v>34</v>
      </c>
      <c r="Y17" s="13">
        <v>39</v>
      </c>
      <c r="Z17" s="13">
        <v>9</v>
      </c>
    </row>
    <row r="18" spans="1:26" x14ac:dyDescent="0.3">
      <c r="A18" s="10" t="s">
        <v>38</v>
      </c>
      <c r="B18" s="13" t="s">
        <v>330</v>
      </c>
      <c r="C18" s="13" t="s">
        <v>330</v>
      </c>
      <c r="D18" s="13" t="s">
        <v>330</v>
      </c>
      <c r="E18" s="13">
        <v>0</v>
      </c>
      <c r="F18" s="13" t="s">
        <v>330</v>
      </c>
      <c r="G18" s="13" t="s">
        <v>330</v>
      </c>
      <c r="H18" s="13">
        <v>0</v>
      </c>
      <c r="I18" s="13">
        <v>0</v>
      </c>
      <c r="J18" s="13">
        <v>0</v>
      </c>
      <c r="K18" s="13">
        <v>0</v>
      </c>
      <c r="L18" s="13" t="s">
        <v>330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 t="s">
        <v>330</v>
      </c>
      <c r="T18" s="13">
        <f t="shared" si="0"/>
        <v>0</v>
      </c>
      <c r="U18" s="13">
        <f t="shared" si="1"/>
        <v>6</v>
      </c>
      <c r="W18" s="13">
        <v>11</v>
      </c>
      <c r="X18" s="13">
        <v>39</v>
      </c>
      <c r="Y18" s="13">
        <v>49</v>
      </c>
      <c r="Z18" s="13">
        <v>112</v>
      </c>
    </row>
    <row r="19" spans="1:26" x14ac:dyDescent="0.3">
      <c r="A19" s="10" t="s">
        <v>18</v>
      </c>
      <c r="B19" s="13">
        <v>6</v>
      </c>
      <c r="C19" s="13">
        <v>1</v>
      </c>
      <c r="D19" s="13" t="s">
        <v>330</v>
      </c>
      <c r="E19" s="13" t="s">
        <v>330</v>
      </c>
      <c r="F19" s="13" t="s">
        <v>330</v>
      </c>
      <c r="G19" s="13" t="s">
        <v>330</v>
      </c>
      <c r="H19" s="13">
        <v>0</v>
      </c>
      <c r="I19" s="13">
        <v>1</v>
      </c>
      <c r="J19" s="13" t="s">
        <v>330</v>
      </c>
      <c r="K19" s="13">
        <v>0</v>
      </c>
      <c r="L19" s="13">
        <v>1</v>
      </c>
      <c r="M19" s="13" t="s">
        <v>330</v>
      </c>
      <c r="N19" s="13">
        <v>0</v>
      </c>
      <c r="O19" s="13">
        <v>0</v>
      </c>
      <c r="P19" s="13">
        <v>0</v>
      </c>
      <c r="Q19" s="13">
        <v>1</v>
      </c>
      <c r="R19" s="13">
        <v>0</v>
      </c>
      <c r="S19" s="13">
        <v>0</v>
      </c>
      <c r="T19" s="13">
        <f t="shared" si="0"/>
        <v>9</v>
      </c>
      <c r="U19" s="13">
        <f t="shared" si="1"/>
        <v>6</v>
      </c>
      <c r="W19" s="13">
        <v>15</v>
      </c>
      <c r="X19" s="13">
        <v>39</v>
      </c>
      <c r="Y19" s="13">
        <v>72</v>
      </c>
      <c r="Z19" s="13">
        <v>313</v>
      </c>
    </row>
    <row r="20" spans="1:26" x14ac:dyDescent="0.3">
      <c r="A20" s="10" t="s">
        <v>123</v>
      </c>
      <c r="B20" s="13" t="s">
        <v>330</v>
      </c>
      <c r="C20" s="13" t="s">
        <v>330</v>
      </c>
      <c r="D20" s="13" t="s">
        <v>330</v>
      </c>
      <c r="E20" s="13">
        <v>0</v>
      </c>
      <c r="F20" s="13" t="s">
        <v>330</v>
      </c>
      <c r="G20" s="13" t="s">
        <v>330</v>
      </c>
      <c r="H20" s="13">
        <v>0</v>
      </c>
      <c r="I20" s="13" t="s">
        <v>330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1</v>
      </c>
      <c r="R20" s="13">
        <v>0</v>
      </c>
      <c r="S20" s="13">
        <v>0</v>
      </c>
      <c r="T20" s="13">
        <f t="shared" si="0"/>
        <v>0</v>
      </c>
      <c r="U20" s="13">
        <f t="shared" si="1"/>
        <v>6</v>
      </c>
      <c r="W20" s="13">
        <v>7</v>
      </c>
      <c r="X20" s="13">
        <v>26</v>
      </c>
      <c r="Y20" s="13">
        <v>30</v>
      </c>
      <c r="Z20" s="13">
        <v>9</v>
      </c>
    </row>
    <row r="21" spans="1:26" x14ac:dyDescent="0.3">
      <c r="A21" s="10" t="s">
        <v>172</v>
      </c>
      <c r="B21" s="13">
        <v>0</v>
      </c>
      <c r="C21" s="13" t="s">
        <v>330</v>
      </c>
      <c r="D21" s="13" t="s">
        <v>330</v>
      </c>
      <c r="E21" s="13" t="s">
        <v>330</v>
      </c>
      <c r="F21" s="13" t="s">
        <v>330</v>
      </c>
      <c r="G21" s="13" t="s">
        <v>330</v>
      </c>
      <c r="H21" s="13">
        <v>0</v>
      </c>
      <c r="I21" s="13">
        <v>0</v>
      </c>
      <c r="J21" s="13">
        <v>0</v>
      </c>
      <c r="K21" s="13" t="s">
        <v>330</v>
      </c>
      <c r="L21" s="13">
        <v>0</v>
      </c>
      <c r="M21" s="13">
        <v>0</v>
      </c>
      <c r="N21" s="13">
        <v>0</v>
      </c>
      <c r="O21" s="13">
        <v>6</v>
      </c>
      <c r="P21" s="13">
        <v>1</v>
      </c>
      <c r="Q21" s="13">
        <v>6</v>
      </c>
      <c r="R21" s="13" t="s">
        <v>330</v>
      </c>
      <c r="S21" s="13">
        <v>0</v>
      </c>
      <c r="T21" s="13">
        <f t="shared" si="0"/>
        <v>0</v>
      </c>
      <c r="U21" s="13">
        <f t="shared" si="1"/>
        <v>6</v>
      </c>
      <c r="W21" s="13">
        <v>4</v>
      </c>
      <c r="X21" s="13">
        <v>18</v>
      </c>
      <c r="Y21" s="13">
        <v>15</v>
      </c>
      <c r="Z21" s="13">
        <v>33</v>
      </c>
    </row>
    <row r="22" spans="1:26" x14ac:dyDescent="0.3">
      <c r="A22" s="10" t="s">
        <v>174</v>
      </c>
      <c r="B22" s="13" t="s">
        <v>330</v>
      </c>
      <c r="C22" s="13" t="s">
        <v>330</v>
      </c>
      <c r="D22" s="13" t="s">
        <v>330</v>
      </c>
      <c r="E22" s="13" t="s">
        <v>330</v>
      </c>
      <c r="F22" s="13" t="s">
        <v>330</v>
      </c>
      <c r="G22" s="13" t="s">
        <v>330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1</v>
      </c>
      <c r="O22" s="13">
        <v>6</v>
      </c>
      <c r="P22" s="13">
        <v>6</v>
      </c>
      <c r="Q22" s="13">
        <v>6</v>
      </c>
      <c r="R22" s="13">
        <v>1</v>
      </c>
      <c r="S22" s="13">
        <v>0</v>
      </c>
      <c r="T22" s="13">
        <f t="shared" si="0"/>
        <v>0</v>
      </c>
      <c r="U22" s="13">
        <f t="shared" si="1"/>
        <v>6</v>
      </c>
      <c r="W22" s="13">
        <v>16</v>
      </c>
      <c r="X22" s="13">
        <v>21</v>
      </c>
      <c r="Y22" s="13">
        <v>28</v>
      </c>
      <c r="Z22" s="13">
        <v>77</v>
      </c>
    </row>
    <row r="23" spans="1:26" x14ac:dyDescent="0.3">
      <c r="A23" s="10" t="s">
        <v>193</v>
      </c>
      <c r="B23" s="13" t="s">
        <v>330</v>
      </c>
      <c r="C23" s="13" t="s">
        <v>330</v>
      </c>
      <c r="D23" s="13" t="s">
        <v>330</v>
      </c>
      <c r="E23" s="13" t="s">
        <v>330</v>
      </c>
      <c r="F23" s="13" t="s">
        <v>330</v>
      </c>
      <c r="G23" s="13" t="s">
        <v>330</v>
      </c>
      <c r="H23" s="13">
        <v>0</v>
      </c>
      <c r="I23" s="13">
        <v>1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1</v>
      </c>
      <c r="P23" s="13">
        <v>1</v>
      </c>
      <c r="Q23" s="13">
        <v>6</v>
      </c>
      <c r="R23" s="13">
        <v>0</v>
      </c>
      <c r="S23" s="13">
        <v>1</v>
      </c>
      <c r="T23" s="13">
        <f t="shared" si="0"/>
        <v>1</v>
      </c>
      <c r="U23" s="13">
        <f t="shared" si="1"/>
        <v>6</v>
      </c>
      <c r="W23" s="13">
        <v>1</v>
      </c>
      <c r="X23" s="13">
        <v>9</v>
      </c>
      <c r="Y23" s="13">
        <v>10</v>
      </c>
      <c r="Z23" s="13">
        <v>79</v>
      </c>
    </row>
    <row r="24" spans="1:26" x14ac:dyDescent="0.3">
      <c r="A24" s="10" t="s">
        <v>199</v>
      </c>
      <c r="B24" s="13" t="s">
        <v>330</v>
      </c>
      <c r="C24" s="13" t="s">
        <v>330</v>
      </c>
      <c r="D24" s="13" t="s">
        <v>330</v>
      </c>
      <c r="E24" s="13" t="s">
        <v>330</v>
      </c>
      <c r="F24" s="13" t="s">
        <v>330</v>
      </c>
      <c r="G24" s="13" t="s">
        <v>330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 t="s">
        <v>330</v>
      </c>
      <c r="T24" s="13">
        <f t="shared" si="0"/>
        <v>0</v>
      </c>
      <c r="U24" s="13">
        <f t="shared" si="1"/>
        <v>6</v>
      </c>
      <c r="W24" s="13">
        <v>0</v>
      </c>
      <c r="X24" s="13">
        <v>5</v>
      </c>
      <c r="Y24" s="13">
        <v>4</v>
      </c>
      <c r="Z24" s="13">
        <v>8</v>
      </c>
    </row>
    <row r="25" spans="1:26" x14ac:dyDescent="0.3">
      <c r="A25" s="10" t="s">
        <v>58</v>
      </c>
      <c r="B25" s="13">
        <v>0</v>
      </c>
      <c r="C25" s="13" t="s">
        <v>330</v>
      </c>
      <c r="D25" s="13" t="s">
        <v>330</v>
      </c>
      <c r="E25" s="13">
        <v>1</v>
      </c>
      <c r="F25" s="13" t="s">
        <v>330</v>
      </c>
      <c r="G25" s="13" t="s">
        <v>330</v>
      </c>
      <c r="H25" s="13">
        <v>0</v>
      </c>
      <c r="I25" s="13">
        <v>0</v>
      </c>
      <c r="J25" s="13">
        <v>0</v>
      </c>
      <c r="K25" s="13">
        <v>0</v>
      </c>
      <c r="L25" s="13" t="s">
        <v>330</v>
      </c>
      <c r="M25" s="13">
        <v>0</v>
      </c>
      <c r="N25" s="13">
        <v>0</v>
      </c>
      <c r="O25" s="13">
        <v>0</v>
      </c>
      <c r="P25" s="13">
        <v>1</v>
      </c>
      <c r="Q25" s="13">
        <v>0</v>
      </c>
      <c r="R25" s="13">
        <v>0</v>
      </c>
      <c r="S25" s="13">
        <v>0</v>
      </c>
      <c r="T25" s="13">
        <f t="shared" si="0"/>
        <v>1</v>
      </c>
      <c r="U25" s="13">
        <f t="shared" si="1"/>
        <v>5</v>
      </c>
      <c r="W25" s="13">
        <v>3</v>
      </c>
      <c r="X25" s="13">
        <v>38</v>
      </c>
      <c r="Y25" s="13">
        <v>42</v>
      </c>
      <c r="Z25" s="13">
        <v>8</v>
      </c>
    </row>
    <row r="26" spans="1:26" x14ac:dyDescent="0.3">
      <c r="A26" s="10" t="s">
        <v>65</v>
      </c>
      <c r="B26" s="13">
        <v>0</v>
      </c>
      <c r="C26" s="13" t="s">
        <v>330</v>
      </c>
      <c r="D26" s="13" t="s">
        <v>330</v>
      </c>
      <c r="E26" s="13">
        <v>0</v>
      </c>
      <c r="F26" s="13" t="s">
        <v>330</v>
      </c>
      <c r="G26" s="13" t="s">
        <v>330</v>
      </c>
      <c r="H26" s="13">
        <v>0</v>
      </c>
      <c r="I26" s="13">
        <v>0</v>
      </c>
      <c r="J26" s="13">
        <v>0</v>
      </c>
      <c r="K26" s="13">
        <v>0</v>
      </c>
      <c r="L26" s="13" t="s">
        <v>330</v>
      </c>
      <c r="M26" s="13">
        <v>0</v>
      </c>
      <c r="N26" s="13">
        <v>1</v>
      </c>
      <c r="O26" s="13">
        <v>0</v>
      </c>
      <c r="P26" s="13" t="s">
        <v>330</v>
      </c>
      <c r="Q26" s="13">
        <v>0</v>
      </c>
      <c r="R26" s="13">
        <v>0</v>
      </c>
      <c r="S26" s="13" t="s">
        <v>330</v>
      </c>
      <c r="T26" s="13">
        <f t="shared" si="0"/>
        <v>0</v>
      </c>
      <c r="U26" s="13">
        <f t="shared" si="1"/>
        <v>5</v>
      </c>
      <c r="W26" s="13">
        <v>6</v>
      </c>
      <c r="X26" s="13">
        <v>127</v>
      </c>
      <c r="Y26" s="13">
        <v>194</v>
      </c>
      <c r="Z26" s="13">
        <v>7</v>
      </c>
    </row>
    <row r="27" spans="1:26" x14ac:dyDescent="0.3">
      <c r="A27" s="10" t="s">
        <v>72</v>
      </c>
      <c r="B27" s="13">
        <v>0</v>
      </c>
      <c r="C27" s="13">
        <v>1</v>
      </c>
      <c r="D27" s="13">
        <v>1</v>
      </c>
      <c r="E27" s="13">
        <v>0</v>
      </c>
      <c r="F27" s="13" t="s">
        <v>330</v>
      </c>
      <c r="G27" s="13" t="s">
        <v>330</v>
      </c>
      <c r="H27" s="13">
        <v>0</v>
      </c>
      <c r="I27" s="13">
        <v>0</v>
      </c>
      <c r="J27" s="13">
        <v>0</v>
      </c>
      <c r="K27" s="13" t="s">
        <v>330</v>
      </c>
      <c r="L27" s="13" t="s">
        <v>330</v>
      </c>
      <c r="M27" s="13" t="s">
        <v>330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f t="shared" si="0"/>
        <v>2</v>
      </c>
      <c r="U27" s="13">
        <f t="shared" si="1"/>
        <v>5</v>
      </c>
      <c r="W27" s="13">
        <v>9</v>
      </c>
      <c r="X27" s="13">
        <v>53</v>
      </c>
      <c r="Y27" s="13">
        <v>112</v>
      </c>
      <c r="Z27" s="13">
        <v>837</v>
      </c>
    </row>
    <row r="28" spans="1:26" x14ac:dyDescent="0.3">
      <c r="A28" s="10" t="s">
        <v>79</v>
      </c>
      <c r="B28" s="13">
        <v>0</v>
      </c>
      <c r="C28" s="13" t="s">
        <v>330</v>
      </c>
      <c r="D28" s="13" t="s">
        <v>330</v>
      </c>
      <c r="E28" s="13">
        <v>0</v>
      </c>
      <c r="F28" s="13" t="s">
        <v>330</v>
      </c>
      <c r="G28" s="13" t="s">
        <v>330</v>
      </c>
      <c r="H28" s="13">
        <v>0</v>
      </c>
      <c r="I28" s="13">
        <v>0</v>
      </c>
      <c r="J28" s="13">
        <v>0</v>
      </c>
      <c r="K28" s="13">
        <v>0</v>
      </c>
      <c r="L28" s="13" t="s">
        <v>330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f t="shared" si="0"/>
        <v>0</v>
      </c>
      <c r="U28" s="13">
        <f t="shared" si="1"/>
        <v>5</v>
      </c>
      <c r="W28" s="13">
        <v>2</v>
      </c>
      <c r="X28" s="13">
        <v>10</v>
      </c>
      <c r="Y28" s="13">
        <v>9</v>
      </c>
      <c r="Z28" s="13">
        <v>7</v>
      </c>
    </row>
    <row r="29" spans="1:26" x14ac:dyDescent="0.3">
      <c r="A29" s="10" t="s">
        <v>121</v>
      </c>
      <c r="B29" s="13">
        <v>0</v>
      </c>
      <c r="C29" s="13" t="s">
        <v>330</v>
      </c>
      <c r="D29" s="13" t="s">
        <v>330</v>
      </c>
      <c r="E29" s="13" t="s">
        <v>330</v>
      </c>
      <c r="F29" s="13" t="s">
        <v>330</v>
      </c>
      <c r="G29" s="13" t="s">
        <v>330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 t="s">
        <v>330</v>
      </c>
      <c r="Q29" s="13">
        <v>0</v>
      </c>
      <c r="R29" s="13">
        <v>0</v>
      </c>
      <c r="S29" s="13">
        <v>0</v>
      </c>
      <c r="T29" s="13">
        <f t="shared" si="0"/>
        <v>0</v>
      </c>
      <c r="U29" s="13">
        <f t="shared" si="1"/>
        <v>5</v>
      </c>
      <c r="W29" s="13">
        <v>0</v>
      </c>
      <c r="X29" s="13">
        <v>5</v>
      </c>
      <c r="Y29" s="13">
        <v>4</v>
      </c>
      <c r="Z29" s="13">
        <v>4</v>
      </c>
    </row>
    <row r="30" spans="1:26" x14ac:dyDescent="0.3">
      <c r="A30" s="10" t="s">
        <v>156</v>
      </c>
      <c r="B30" s="13">
        <v>0</v>
      </c>
      <c r="C30" s="13">
        <v>6</v>
      </c>
      <c r="D30" s="13">
        <v>6</v>
      </c>
      <c r="E30" s="13">
        <v>0</v>
      </c>
      <c r="F30" s="13" t="s">
        <v>330</v>
      </c>
      <c r="G30" s="13" t="s">
        <v>330</v>
      </c>
      <c r="H30" s="13">
        <v>0</v>
      </c>
      <c r="I30" s="13">
        <v>0</v>
      </c>
      <c r="J30" s="13">
        <v>0</v>
      </c>
      <c r="K30" s="13" t="s">
        <v>330</v>
      </c>
      <c r="L30" s="13" t="s">
        <v>330</v>
      </c>
      <c r="M30" s="13" t="s">
        <v>330</v>
      </c>
      <c r="N30" s="13">
        <v>0</v>
      </c>
      <c r="O30" s="13">
        <v>6</v>
      </c>
      <c r="P30" s="13">
        <v>1</v>
      </c>
      <c r="Q30" s="13">
        <v>1</v>
      </c>
      <c r="R30" s="13">
        <v>0</v>
      </c>
      <c r="S30" s="13">
        <v>6</v>
      </c>
      <c r="T30" s="13">
        <f t="shared" si="0"/>
        <v>12</v>
      </c>
      <c r="U30" s="13">
        <f t="shared" si="1"/>
        <v>5</v>
      </c>
      <c r="W30" s="13">
        <v>15</v>
      </c>
      <c r="X30" s="13">
        <v>91</v>
      </c>
      <c r="Y30" s="13">
        <v>139</v>
      </c>
      <c r="Z30" s="13">
        <v>513</v>
      </c>
    </row>
    <row r="31" spans="1:26" x14ac:dyDescent="0.3">
      <c r="A31" s="10" t="s">
        <v>82</v>
      </c>
      <c r="B31" s="13">
        <v>0</v>
      </c>
      <c r="C31" s="13" t="s">
        <v>330</v>
      </c>
      <c r="D31" s="13" t="s">
        <v>330</v>
      </c>
      <c r="E31" s="13">
        <v>0</v>
      </c>
      <c r="F31" s="13" t="s">
        <v>330</v>
      </c>
      <c r="G31" s="13" t="s">
        <v>330</v>
      </c>
      <c r="H31" s="13">
        <v>0</v>
      </c>
      <c r="I31" s="13">
        <v>0</v>
      </c>
      <c r="J31" s="13" t="s">
        <v>330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 t="s">
        <v>330</v>
      </c>
      <c r="Q31" s="13">
        <v>0</v>
      </c>
      <c r="R31" s="13">
        <v>0</v>
      </c>
      <c r="S31" s="13">
        <v>0</v>
      </c>
      <c r="T31" s="13">
        <f t="shared" si="0"/>
        <v>0</v>
      </c>
      <c r="U31" s="13">
        <f t="shared" si="1"/>
        <v>5</v>
      </c>
      <c r="W31" s="13">
        <v>0</v>
      </c>
      <c r="X31" s="13">
        <v>37</v>
      </c>
      <c r="Y31" s="13">
        <v>70</v>
      </c>
      <c r="Z31" s="13">
        <v>326</v>
      </c>
    </row>
    <row r="32" spans="1:26" x14ac:dyDescent="0.3">
      <c r="A32" s="10" t="s">
        <v>94</v>
      </c>
      <c r="B32" s="13">
        <v>1</v>
      </c>
      <c r="C32" s="13" t="s">
        <v>330</v>
      </c>
      <c r="D32" s="13" t="s">
        <v>330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 t="s">
        <v>330</v>
      </c>
      <c r="L32" s="13" t="s">
        <v>330</v>
      </c>
      <c r="M32" s="13" t="s">
        <v>330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f t="shared" si="0"/>
        <v>1</v>
      </c>
      <c r="U32" s="13">
        <f t="shared" si="1"/>
        <v>5</v>
      </c>
      <c r="W32" s="13">
        <v>1</v>
      </c>
      <c r="X32" s="13">
        <v>29</v>
      </c>
      <c r="Y32" s="13">
        <v>27</v>
      </c>
      <c r="Z32" s="13">
        <v>2</v>
      </c>
    </row>
    <row r="33" spans="1:26" x14ac:dyDescent="0.3">
      <c r="A33" s="10" t="s">
        <v>73</v>
      </c>
      <c r="B33" s="13">
        <v>0</v>
      </c>
      <c r="C33" s="13" t="s">
        <v>330</v>
      </c>
      <c r="D33" s="13" t="s">
        <v>330</v>
      </c>
      <c r="E33" s="13">
        <v>0</v>
      </c>
      <c r="F33" s="13" t="s">
        <v>330</v>
      </c>
      <c r="G33" s="13" t="s">
        <v>330</v>
      </c>
      <c r="H33" s="13">
        <v>0</v>
      </c>
      <c r="I33" s="13">
        <v>0</v>
      </c>
      <c r="J33" s="13" t="s">
        <v>330</v>
      </c>
      <c r="K33" s="13">
        <v>0</v>
      </c>
      <c r="L33" s="13">
        <v>0</v>
      </c>
      <c r="M33" s="13">
        <v>0</v>
      </c>
      <c r="N33" s="13" t="s">
        <v>330</v>
      </c>
      <c r="O33" s="13">
        <v>0</v>
      </c>
      <c r="P33" s="13">
        <v>0</v>
      </c>
      <c r="Q33" s="13" t="s">
        <v>330</v>
      </c>
      <c r="R33" s="13">
        <v>0</v>
      </c>
      <c r="S33" s="13" t="s">
        <v>330</v>
      </c>
      <c r="T33" s="13">
        <f t="shared" si="0"/>
        <v>0</v>
      </c>
      <c r="U33" s="13">
        <f t="shared" si="1"/>
        <v>5</v>
      </c>
      <c r="W33" s="13">
        <v>2</v>
      </c>
      <c r="X33" s="13">
        <v>13</v>
      </c>
      <c r="Y33" s="13">
        <v>4</v>
      </c>
      <c r="Z33" s="13">
        <v>10</v>
      </c>
    </row>
    <row r="34" spans="1:26" x14ac:dyDescent="0.3">
      <c r="A34" s="10" t="s">
        <v>66</v>
      </c>
      <c r="B34" s="13">
        <v>0</v>
      </c>
      <c r="C34" s="13" t="s">
        <v>330</v>
      </c>
      <c r="D34" s="13" t="s">
        <v>330</v>
      </c>
      <c r="E34" s="13">
        <v>0</v>
      </c>
      <c r="F34" s="13" t="s">
        <v>330</v>
      </c>
      <c r="G34" s="13" t="s">
        <v>330</v>
      </c>
      <c r="H34" s="13">
        <v>0</v>
      </c>
      <c r="I34" s="13">
        <v>0</v>
      </c>
      <c r="J34" s="13">
        <v>0</v>
      </c>
      <c r="K34" s="13">
        <v>0</v>
      </c>
      <c r="L34" s="13" t="s">
        <v>330</v>
      </c>
      <c r="M34" s="13">
        <v>0</v>
      </c>
      <c r="N34" s="13">
        <v>0</v>
      </c>
      <c r="O34" s="13">
        <v>0</v>
      </c>
      <c r="P34" s="13">
        <v>0</v>
      </c>
      <c r="Q34" s="13">
        <v>1</v>
      </c>
      <c r="R34" s="13">
        <v>0</v>
      </c>
      <c r="S34" s="13" t="s">
        <v>330</v>
      </c>
      <c r="T34" s="13">
        <f t="shared" si="0"/>
        <v>0</v>
      </c>
      <c r="U34" s="13">
        <f t="shared" si="1"/>
        <v>5</v>
      </c>
      <c r="W34" s="13">
        <v>15</v>
      </c>
      <c r="X34" s="13">
        <v>23</v>
      </c>
      <c r="Y34" s="13">
        <v>40</v>
      </c>
      <c r="Z34" s="13">
        <v>10</v>
      </c>
    </row>
    <row r="35" spans="1:26" x14ac:dyDescent="0.3">
      <c r="A35" s="10" t="s">
        <v>157</v>
      </c>
      <c r="B35" s="13" t="s">
        <v>330</v>
      </c>
      <c r="C35" s="13" t="s">
        <v>330</v>
      </c>
      <c r="D35" s="13" t="s">
        <v>330</v>
      </c>
      <c r="E35" s="13">
        <v>0</v>
      </c>
      <c r="F35" s="13" t="s">
        <v>330</v>
      </c>
      <c r="G35" s="13" t="s">
        <v>330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f t="shared" ref="T35:T98" si="2">SUM(B35:M35)</f>
        <v>0</v>
      </c>
      <c r="U35" s="13">
        <f t="shared" si="1"/>
        <v>5</v>
      </c>
      <c r="W35" s="13">
        <v>4</v>
      </c>
      <c r="X35" s="13">
        <v>20</v>
      </c>
      <c r="Y35" s="13">
        <v>17</v>
      </c>
      <c r="Z35" s="13">
        <v>6</v>
      </c>
    </row>
    <row r="36" spans="1:26" x14ac:dyDescent="0.3">
      <c r="A36" s="10" t="s">
        <v>60</v>
      </c>
      <c r="B36" s="13" t="s">
        <v>330</v>
      </c>
      <c r="C36" s="13" t="s">
        <v>330</v>
      </c>
      <c r="D36" s="13" t="s">
        <v>330</v>
      </c>
      <c r="E36" s="13">
        <v>1</v>
      </c>
      <c r="F36" s="13" t="s">
        <v>330</v>
      </c>
      <c r="G36" s="13" t="s">
        <v>330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f t="shared" si="2"/>
        <v>1</v>
      </c>
      <c r="U36" s="13">
        <f t="shared" si="1"/>
        <v>5</v>
      </c>
      <c r="W36" s="13">
        <v>3</v>
      </c>
      <c r="X36" s="13">
        <v>10</v>
      </c>
      <c r="Y36" s="13">
        <v>11</v>
      </c>
      <c r="Z36" s="13">
        <v>4</v>
      </c>
    </row>
    <row r="37" spans="1:26" x14ac:dyDescent="0.3">
      <c r="A37" s="10" t="s">
        <v>81</v>
      </c>
      <c r="B37" s="13">
        <v>0</v>
      </c>
      <c r="C37" s="13" t="s">
        <v>330</v>
      </c>
      <c r="D37" s="13" t="s">
        <v>330</v>
      </c>
      <c r="E37" s="13" t="s">
        <v>330</v>
      </c>
      <c r="F37" s="13" t="s">
        <v>330</v>
      </c>
      <c r="G37" s="13" t="s">
        <v>330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f t="shared" si="2"/>
        <v>0</v>
      </c>
      <c r="U37" s="13">
        <f t="shared" si="1"/>
        <v>5</v>
      </c>
      <c r="W37" s="13">
        <v>0</v>
      </c>
      <c r="X37" s="13">
        <v>28</v>
      </c>
      <c r="Y37" s="13">
        <v>29</v>
      </c>
      <c r="Z37" s="13">
        <v>7</v>
      </c>
    </row>
    <row r="38" spans="1:26" x14ac:dyDescent="0.3">
      <c r="A38" s="10" t="s">
        <v>88</v>
      </c>
      <c r="B38" s="13">
        <v>0</v>
      </c>
      <c r="C38" s="13" t="s">
        <v>330</v>
      </c>
      <c r="D38" s="13" t="s">
        <v>330</v>
      </c>
      <c r="E38" s="13" t="s">
        <v>330</v>
      </c>
      <c r="F38" s="13" t="s">
        <v>330</v>
      </c>
      <c r="G38" s="13" t="s">
        <v>330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f t="shared" si="2"/>
        <v>0</v>
      </c>
      <c r="U38" s="13">
        <f t="shared" si="1"/>
        <v>5</v>
      </c>
      <c r="W38" s="13">
        <v>2</v>
      </c>
      <c r="X38" s="13">
        <v>27</v>
      </c>
      <c r="Y38" s="13">
        <v>24</v>
      </c>
      <c r="Z38" s="13">
        <v>5</v>
      </c>
    </row>
    <row r="39" spans="1:26" x14ac:dyDescent="0.3">
      <c r="A39" s="10" t="s">
        <v>95</v>
      </c>
      <c r="B39" s="13">
        <v>0</v>
      </c>
      <c r="C39" s="13" t="s">
        <v>330</v>
      </c>
      <c r="D39" s="13" t="s">
        <v>330</v>
      </c>
      <c r="E39" s="13" t="s">
        <v>330</v>
      </c>
      <c r="F39" s="13" t="s">
        <v>330</v>
      </c>
      <c r="G39" s="13" t="s">
        <v>330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f t="shared" si="2"/>
        <v>0</v>
      </c>
      <c r="U39" s="13">
        <f t="shared" si="1"/>
        <v>5</v>
      </c>
      <c r="W39" s="13">
        <v>0</v>
      </c>
      <c r="X39" s="13">
        <v>19</v>
      </c>
      <c r="Y39" s="13">
        <v>8</v>
      </c>
      <c r="Z39" s="13">
        <v>6</v>
      </c>
    </row>
    <row r="40" spans="1:26" x14ac:dyDescent="0.3">
      <c r="A40" s="10" t="s">
        <v>102</v>
      </c>
      <c r="B40" s="13">
        <v>0</v>
      </c>
      <c r="C40" s="13" t="s">
        <v>330</v>
      </c>
      <c r="D40" s="13" t="s">
        <v>330</v>
      </c>
      <c r="E40" s="13" t="s">
        <v>330</v>
      </c>
      <c r="F40" s="13" t="s">
        <v>330</v>
      </c>
      <c r="G40" s="13" t="s">
        <v>330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f t="shared" si="2"/>
        <v>0</v>
      </c>
      <c r="U40" s="13">
        <f t="shared" si="1"/>
        <v>5</v>
      </c>
      <c r="W40" s="13">
        <v>0</v>
      </c>
      <c r="X40" s="13">
        <v>21</v>
      </c>
      <c r="Y40" s="13">
        <v>17</v>
      </c>
      <c r="Z40" s="13">
        <v>2</v>
      </c>
    </row>
    <row r="41" spans="1:26" x14ac:dyDescent="0.3">
      <c r="A41" s="10" t="s">
        <v>129</v>
      </c>
      <c r="B41" s="13" t="s">
        <v>330</v>
      </c>
      <c r="C41" s="13" t="s">
        <v>330</v>
      </c>
      <c r="D41" s="13" t="s">
        <v>330</v>
      </c>
      <c r="E41" s="13">
        <v>0</v>
      </c>
      <c r="F41" s="13" t="s">
        <v>330</v>
      </c>
      <c r="G41" s="13" t="s">
        <v>330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f t="shared" si="2"/>
        <v>0</v>
      </c>
      <c r="U41" s="13">
        <f t="shared" si="1"/>
        <v>5</v>
      </c>
      <c r="W41" s="13">
        <v>4</v>
      </c>
      <c r="X41" s="13">
        <v>17</v>
      </c>
      <c r="Y41" s="13">
        <v>22</v>
      </c>
      <c r="Z41" s="13">
        <v>15</v>
      </c>
    </row>
    <row r="42" spans="1:26" x14ac:dyDescent="0.3">
      <c r="A42" s="10" t="s">
        <v>169</v>
      </c>
      <c r="B42" s="13" t="s">
        <v>330</v>
      </c>
      <c r="C42" s="13" t="s">
        <v>330</v>
      </c>
      <c r="D42" s="13" t="s">
        <v>330</v>
      </c>
      <c r="E42" s="13">
        <v>1</v>
      </c>
      <c r="F42" s="13" t="s">
        <v>330</v>
      </c>
      <c r="G42" s="13" t="s">
        <v>330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1</v>
      </c>
      <c r="R42" s="13">
        <v>0</v>
      </c>
      <c r="S42" s="13">
        <v>0</v>
      </c>
      <c r="T42" s="13">
        <f t="shared" si="2"/>
        <v>1</v>
      </c>
      <c r="U42" s="13">
        <f t="shared" si="1"/>
        <v>5</v>
      </c>
      <c r="W42" s="13">
        <v>7</v>
      </c>
      <c r="X42" s="13">
        <v>15</v>
      </c>
      <c r="Y42" s="13">
        <v>17</v>
      </c>
      <c r="Z42" s="13">
        <v>70</v>
      </c>
    </row>
    <row r="43" spans="1:26" x14ac:dyDescent="0.3">
      <c r="A43" s="10" t="s">
        <v>183</v>
      </c>
      <c r="B43" s="13" t="s">
        <v>330</v>
      </c>
      <c r="C43" s="13" t="s">
        <v>330</v>
      </c>
      <c r="D43" s="13" t="s">
        <v>330</v>
      </c>
      <c r="E43" s="13">
        <v>1</v>
      </c>
      <c r="F43" s="13" t="s">
        <v>330</v>
      </c>
      <c r="G43" s="13" t="s">
        <v>330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1</v>
      </c>
      <c r="R43" s="13">
        <v>0</v>
      </c>
      <c r="S43" s="13">
        <v>0</v>
      </c>
      <c r="T43" s="13">
        <f t="shared" si="2"/>
        <v>1</v>
      </c>
      <c r="U43" s="13">
        <f t="shared" si="1"/>
        <v>5</v>
      </c>
      <c r="W43" s="13">
        <v>4</v>
      </c>
      <c r="X43" s="13">
        <v>11</v>
      </c>
      <c r="Y43" s="13">
        <v>7</v>
      </c>
      <c r="Z43" s="13">
        <v>2</v>
      </c>
    </row>
    <row r="44" spans="1:26" x14ac:dyDescent="0.3">
      <c r="A44" s="10" t="s">
        <v>195</v>
      </c>
      <c r="B44" s="13" t="s">
        <v>330</v>
      </c>
      <c r="C44" s="13" t="s">
        <v>330</v>
      </c>
      <c r="D44" s="13" t="s">
        <v>330</v>
      </c>
      <c r="E44" s="13" t="s">
        <v>330</v>
      </c>
      <c r="F44" s="13" t="s">
        <v>330</v>
      </c>
      <c r="G44" s="13">
        <v>1</v>
      </c>
      <c r="H44" s="13">
        <v>0</v>
      </c>
      <c r="I44" s="13">
        <v>1</v>
      </c>
      <c r="J44" s="13">
        <v>0</v>
      </c>
      <c r="K44" s="13">
        <v>0</v>
      </c>
      <c r="L44" s="13">
        <v>1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1</v>
      </c>
      <c r="S44" s="13">
        <v>1</v>
      </c>
      <c r="T44" s="13">
        <f t="shared" si="2"/>
        <v>3</v>
      </c>
      <c r="U44" s="13">
        <f t="shared" si="1"/>
        <v>5</v>
      </c>
      <c r="W44" s="13">
        <v>4</v>
      </c>
      <c r="X44" s="13">
        <v>10</v>
      </c>
      <c r="Y44" s="13">
        <v>11</v>
      </c>
      <c r="Z44" s="13">
        <v>594</v>
      </c>
    </row>
    <row r="45" spans="1:26" x14ac:dyDescent="0.3">
      <c r="A45" s="10" t="s">
        <v>196</v>
      </c>
      <c r="B45" s="13" t="s">
        <v>330</v>
      </c>
      <c r="C45" s="13" t="s">
        <v>330</v>
      </c>
      <c r="D45" s="13" t="s">
        <v>330</v>
      </c>
      <c r="E45" s="13" t="s">
        <v>330</v>
      </c>
      <c r="F45" s="13" t="s">
        <v>330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1</v>
      </c>
      <c r="P45" s="13">
        <v>0</v>
      </c>
      <c r="Q45" s="13">
        <v>0</v>
      </c>
      <c r="R45" s="13">
        <v>0</v>
      </c>
      <c r="S45" s="13">
        <v>1</v>
      </c>
      <c r="T45" s="13">
        <f t="shared" si="2"/>
        <v>0</v>
      </c>
      <c r="U45" s="13">
        <f t="shared" si="1"/>
        <v>5</v>
      </c>
      <c r="W45" s="13">
        <v>1</v>
      </c>
      <c r="X45" s="13">
        <v>6</v>
      </c>
      <c r="Y45" s="13">
        <v>5</v>
      </c>
      <c r="Z45" s="13">
        <v>34</v>
      </c>
    </row>
    <row r="46" spans="1:26" x14ac:dyDescent="0.3">
      <c r="A46" s="10" t="s">
        <v>30</v>
      </c>
      <c r="B46" s="13">
        <v>0</v>
      </c>
      <c r="C46" s="13" t="s">
        <v>330</v>
      </c>
      <c r="D46" s="13" t="s">
        <v>330</v>
      </c>
      <c r="E46" s="13" t="s">
        <v>330</v>
      </c>
      <c r="F46" s="13">
        <v>0</v>
      </c>
      <c r="G46" s="13" t="s">
        <v>330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 t="s">
        <v>330</v>
      </c>
      <c r="Q46" s="13">
        <v>0</v>
      </c>
      <c r="R46" s="13">
        <v>0</v>
      </c>
      <c r="S46" s="13">
        <v>0</v>
      </c>
      <c r="T46" s="13">
        <f t="shared" si="2"/>
        <v>0</v>
      </c>
      <c r="U46" s="13">
        <f t="shared" si="1"/>
        <v>4</v>
      </c>
      <c r="W46" s="13">
        <v>1</v>
      </c>
      <c r="X46" s="13">
        <v>16</v>
      </c>
      <c r="Y46" s="13">
        <v>14</v>
      </c>
      <c r="Z46" s="13">
        <v>9</v>
      </c>
    </row>
    <row r="47" spans="1:26" x14ac:dyDescent="0.3">
      <c r="A47" s="10" t="s">
        <v>37</v>
      </c>
      <c r="B47" s="13">
        <v>0</v>
      </c>
      <c r="C47" s="13" t="s">
        <v>330</v>
      </c>
      <c r="D47" s="13" t="s">
        <v>330</v>
      </c>
      <c r="E47" s="13">
        <v>0</v>
      </c>
      <c r="F47" s="13">
        <v>1</v>
      </c>
      <c r="G47" s="13" t="s">
        <v>330</v>
      </c>
      <c r="H47" s="13">
        <v>0</v>
      </c>
      <c r="I47" s="13">
        <v>0</v>
      </c>
      <c r="J47" s="13">
        <v>0</v>
      </c>
      <c r="K47" s="13">
        <v>0</v>
      </c>
      <c r="L47" s="13" t="s">
        <v>330</v>
      </c>
      <c r="M47" s="13">
        <v>0</v>
      </c>
      <c r="N47" s="13">
        <v>0</v>
      </c>
      <c r="O47" s="13" t="s">
        <v>330</v>
      </c>
      <c r="P47" s="13" t="s">
        <v>330</v>
      </c>
      <c r="Q47" s="13">
        <v>0</v>
      </c>
      <c r="R47" s="13">
        <v>0</v>
      </c>
      <c r="S47" s="13">
        <v>0</v>
      </c>
      <c r="T47" s="13">
        <f t="shared" si="2"/>
        <v>1</v>
      </c>
      <c r="U47" s="13">
        <f t="shared" si="1"/>
        <v>4</v>
      </c>
      <c r="W47" s="13">
        <v>4</v>
      </c>
      <c r="X47" s="13">
        <v>201</v>
      </c>
      <c r="Y47" s="13">
        <v>308</v>
      </c>
      <c r="Z47" s="13">
        <v>402</v>
      </c>
    </row>
    <row r="48" spans="1:26" x14ac:dyDescent="0.3">
      <c r="A48" s="10" t="s">
        <v>44</v>
      </c>
      <c r="B48" s="13">
        <v>0</v>
      </c>
      <c r="C48" s="13" t="s">
        <v>330</v>
      </c>
      <c r="D48" s="13" t="s">
        <v>330</v>
      </c>
      <c r="E48" s="13">
        <v>0</v>
      </c>
      <c r="F48" s="13">
        <v>6</v>
      </c>
      <c r="G48" s="13">
        <v>6</v>
      </c>
      <c r="H48" s="13">
        <v>1</v>
      </c>
      <c r="I48" s="13">
        <v>0</v>
      </c>
      <c r="J48" s="13">
        <v>0</v>
      </c>
      <c r="K48" s="13">
        <v>0</v>
      </c>
      <c r="L48" s="13" t="s">
        <v>330</v>
      </c>
      <c r="M48" s="13" t="s">
        <v>330</v>
      </c>
      <c r="N48" s="13">
        <v>0</v>
      </c>
      <c r="O48" s="13">
        <v>6</v>
      </c>
      <c r="P48" s="13">
        <v>1</v>
      </c>
      <c r="Q48" s="13">
        <v>1</v>
      </c>
      <c r="R48" s="13">
        <v>0</v>
      </c>
      <c r="S48" s="13">
        <v>0</v>
      </c>
      <c r="T48" s="13">
        <f t="shared" si="2"/>
        <v>13</v>
      </c>
      <c r="U48" s="13">
        <f t="shared" si="1"/>
        <v>4</v>
      </c>
      <c r="W48" s="13">
        <v>20</v>
      </c>
      <c r="X48" s="13">
        <v>246</v>
      </c>
      <c r="Y48" s="13">
        <v>553</v>
      </c>
      <c r="Z48" s="13">
        <v>3538</v>
      </c>
    </row>
    <row r="49" spans="1:26" x14ac:dyDescent="0.3">
      <c r="A49" s="10" t="s">
        <v>127</v>
      </c>
      <c r="B49" s="13">
        <v>0</v>
      </c>
      <c r="C49" s="13" t="s">
        <v>330</v>
      </c>
      <c r="D49" s="13" t="s">
        <v>330</v>
      </c>
      <c r="E49" s="13">
        <v>1</v>
      </c>
      <c r="F49" s="13" t="s">
        <v>330</v>
      </c>
      <c r="G49" s="13" t="s">
        <v>330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 t="s">
        <v>330</v>
      </c>
      <c r="Q49" s="13">
        <v>0</v>
      </c>
      <c r="R49" s="13">
        <v>0</v>
      </c>
      <c r="S49" s="13">
        <v>0</v>
      </c>
      <c r="T49" s="13">
        <f t="shared" si="2"/>
        <v>1</v>
      </c>
      <c r="U49" s="13">
        <f t="shared" si="1"/>
        <v>4</v>
      </c>
      <c r="W49" s="13">
        <v>3</v>
      </c>
      <c r="X49" s="13">
        <v>14</v>
      </c>
      <c r="Y49" s="13">
        <v>26</v>
      </c>
      <c r="Z49" s="13">
        <v>24</v>
      </c>
    </row>
    <row r="50" spans="1:26" x14ac:dyDescent="0.3">
      <c r="A50" s="10" t="s">
        <v>148</v>
      </c>
      <c r="B50" s="13">
        <v>0</v>
      </c>
      <c r="C50" s="13" t="s">
        <v>330</v>
      </c>
      <c r="D50" s="13" t="s">
        <v>330</v>
      </c>
      <c r="E50" s="13">
        <v>0</v>
      </c>
      <c r="F50" s="13" t="s">
        <v>330</v>
      </c>
      <c r="G50" s="13" t="s">
        <v>330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1</v>
      </c>
      <c r="Q50" s="13">
        <v>0</v>
      </c>
      <c r="R50" s="13">
        <v>0</v>
      </c>
      <c r="S50" s="13">
        <v>0</v>
      </c>
      <c r="T50" s="13">
        <f t="shared" si="2"/>
        <v>0</v>
      </c>
      <c r="U50" s="13">
        <f t="shared" si="1"/>
        <v>4</v>
      </c>
      <c r="W50" s="13">
        <v>2</v>
      </c>
      <c r="X50" s="13">
        <v>28</v>
      </c>
      <c r="Y50" s="13">
        <v>121</v>
      </c>
      <c r="Z50" s="13">
        <v>13</v>
      </c>
    </row>
    <row r="51" spans="1:26" x14ac:dyDescent="0.3">
      <c r="A51" s="10" t="s">
        <v>167</v>
      </c>
      <c r="B51" s="13">
        <v>0</v>
      </c>
      <c r="C51" s="13" t="s">
        <v>330</v>
      </c>
      <c r="D51" s="13">
        <v>0</v>
      </c>
      <c r="E51" s="13">
        <v>0</v>
      </c>
      <c r="F51" s="13" t="s">
        <v>330</v>
      </c>
      <c r="G51" s="13" t="s">
        <v>330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 t="s">
        <v>330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f t="shared" si="2"/>
        <v>0</v>
      </c>
      <c r="U51" s="13">
        <f t="shared" si="1"/>
        <v>4</v>
      </c>
      <c r="W51" s="13">
        <v>2</v>
      </c>
      <c r="X51" s="13">
        <v>28</v>
      </c>
      <c r="Y51" s="13">
        <v>22</v>
      </c>
      <c r="Z51" s="13">
        <v>143</v>
      </c>
    </row>
    <row r="52" spans="1:26" x14ac:dyDescent="0.3">
      <c r="A52" s="10" t="s">
        <v>173</v>
      </c>
      <c r="B52" s="13">
        <v>0</v>
      </c>
      <c r="C52" s="13" t="s">
        <v>330</v>
      </c>
      <c r="D52" s="13" t="s">
        <v>330</v>
      </c>
      <c r="E52" s="13">
        <v>1</v>
      </c>
      <c r="F52" s="13">
        <v>1</v>
      </c>
      <c r="G52" s="13">
        <v>1</v>
      </c>
      <c r="H52" s="13">
        <v>0</v>
      </c>
      <c r="I52" s="13">
        <v>0</v>
      </c>
      <c r="J52" s="13" t="s">
        <v>330</v>
      </c>
      <c r="K52" s="13">
        <v>0</v>
      </c>
      <c r="L52" s="13" t="s">
        <v>330</v>
      </c>
      <c r="M52" s="13">
        <v>0</v>
      </c>
      <c r="N52" s="13">
        <v>0</v>
      </c>
      <c r="O52" s="13" t="s">
        <v>330</v>
      </c>
      <c r="P52" s="13">
        <v>1</v>
      </c>
      <c r="Q52" s="13">
        <v>0</v>
      </c>
      <c r="R52" s="13">
        <v>0</v>
      </c>
      <c r="S52" s="13" t="s">
        <v>330</v>
      </c>
      <c r="T52" s="13">
        <f t="shared" si="2"/>
        <v>3</v>
      </c>
      <c r="U52" s="13">
        <f t="shared" si="1"/>
        <v>4</v>
      </c>
      <c r="W52" s="13">
        <v>6</v>
      </c>
      <c r="X52" s="13">
        <v>20</v>
      </c>
      <c r="Y52" s="13">
        <v>74</v>
      </c>
      <c r="Z52" s="13">
        <v>155</v>
      </c>
    </row>
    <row r="53" spans="1:26" x14ac:dyDescent="0.3">
      <c r="A53" s="10" t="s">
        <v>19</v>
      </c>
      <c r="B53" s="13">
        <v>0</v>
      </c>
      <c r="C53" s="13" t="s">
        <v>330</v>
      </c>
      <c r="D53" s="13" t="s">
        <v>330</v>
      </c>
      <c r="E53" s="13">
        <v>0</v>
      </c>
      <c r="F53" s="13" t="s">
        <v>330</v>
      </c>
      <c r="G53" s="13">
        <v>1</v>
      </c>
      <c r="H53" s="13">
        <v>0</v>
      </c>
      <c r="I53" s="13">
        <v>0</v>
      </c>
      <c r="J53" s="13" t="s">
        <v>330</v>
      </c>
      <c r="K53" s="13">
        <v>0</v>
      </c>
      <c r="L53" s="13">
        <v>0</v>
      </c>
      <c r="M53" s="13">
        <v>0</v>
      </c>
      <c r="N53" s="13">
        <v>1</v>
      </c>
      <c r="O53" s="13">
        <v>0</v>
      </c>
      <c r="P53" s="13">
        <v>0</v>
      </c>
      <c r="Q53" s="13" t="s">
        <v>330</v>
      </c>
      <c r="R53" s="13">
        <v>1</v>
      </c>
      <c r="S53" s="13" t="s">
        <v>330</v>
      </c>
      <c r="T53" s="13">
        <f t="shared" si="2"/>
        <v>1</v>
      </c>
      <c r="U53" s="13">
        <f t="shared" si="1"/>
        <v>4</v>
      </c>
      <c r="W53" s="13">
        <v>6</v>
      </c>
      <c r="X53" s="13">
        <v>26</v>
      </c>
      <c r="Y53" s="13">
        <v>29</v>
      </c>
      <c r="Z53" s="13">
        <v>4</v>
      </c>
    </row>
    <row r="54" spans="1:26" x14ac:dyDescent="0.3">
      <c r="A54" s="10" t="s">
        <v>26</v>
      </c>
      <c r="B54" s="13">
        <v>0</v>
      </c>
      <c r="C54" s="13" t="s">
        <v>330</v>
      </c>
      <c r="D54" s="13" t="s">
        <v>330</v>
      </c>
      <c r="E54" s="13">
        <v>0</v>
      </c>
      <c r="F54" s="13" t="s">
        <v>330</v>
      </c>
      <c r="G54" s="13" t="s">
        <v>330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 t="s">
        <v>330</v>
      </c>
      <c r="S54" s="13">
        <v>0</v>
      </c>
      <c r="T54" s="13">
        <f t="shared" si="2"/>
        <v>0</v>
      </c>
      <c r="U54" s="13">
        <f t="shared" si="1"/>
        <v>4</v>
      </c>
      <c r="W54" s="13">
        <v>0</v>
      </c>
      <c r="X54" s="13">
        <v>12</v>
      </c>
      <c r="Y54" s="13">
        <v>10</v>
      </c>
      <c r="Z54" s="13">
        <v>4</v>
      </c>
    </row>
    <row r="55" spans="1:26" x14ac:dyDescent="0.3">
      <c r="A55" s="10" t="s">
        <v>80</v>
      </c>
      <c r="B55" s="13">
        <v>0</v>
      </c>
      <c r="C55" s="13" t="s">
        <v>330</v>
      </c>
      <c r="D55" s="13" t="s">
        <v>330</v>
      </c>
      <c r="E55" s="13">
        <v>0</v>
      </c>
      <c r="F55" s="13" t="s">
        <v>330</v>
      </c>
      <c r="G55" s="13" t="s">
        <v>330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1</v>
      </c>
      <c r="T55" s="13">
        <f t="shared" si="2"/>
        <v>0</v>
      </c>
      <c r="U55" s="13">
        <f t="shared" si="1"/>
        <v>4</v>
      </c>
      <c r="W55" s="13">
        <v>5</v>
      </c>
      <c r="X55" s="13">
        <v>33</v>
      </c>
      <c r="Y55" s="13">
        <v>43</v>
      </c>
      <c r="Z55" s="13">
        <v>160</v>
      </c>
    </row>
    <row r="56" spans="1:26" x14ac:dyDescent="0.3">
      <c r="A56" s="10" t="s">
        <v>31</v>
      </c>
      <c r="B56" s="13">
        <v>0</v>
      </c>
      <c r="C56" s="13" t="s">
        <v>330</v>
      </c>
      <c r="D56" s="13" t="s">
        <v>330</v>
      </c>
      <c r="E56" s="13">
        <v>0</v>
      </c>
      <c r="F56" s="13" t="s">
        <v>330</v>
      </c>
      <c r="G56" s="13" t="s">
        <v>330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0</v>
      </c>
      <c r="R56" s="13">
        <v>0</v>
      </c>
      <c r="S56" s="13" t="s">
        <v>330</v>
      </c>
      <c r="T56" s="13">
        <f t="shared" si="2"/>
        <v>0</v>
      </c>
      <c r="U56" s="13">
        <f t="shared" si="1"/>
        <v>4</v>
      </c>
      <c r="W56" s="13">
        <v>10</v>
      </c>
      <c r="X56" s="13">
        <v>23</v>
      </c>
      <c r="Y56" s="13">
        <v>30</v>
      </c>
      <c r="Z56" s="13">
        <v>13</v>
      </c>
    </row>
    <row r="57" spans="1:26" x14ac:dyDescent="0.3">
      <c r="A57" s="10" t="s">
        <v>67</v>
      </c>
      <c r="B57" s="13">
        <v>0</v>
      </c>
      <c r="C57" s="13" t="s">
        <v>330</v>
      </c>
      <c r="D57" s="13" t="s">
        <v>330</v>
      </c>
      <c r="E57" s="13">
        <v>0</v>
      </c>
      <c r="F57" s="13" t="s">
        <v>330</v>
      </c>
      <c r="G57" s="13" t="s">
        <v>330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f t="shared" si="2"/>
        <v>0</v>
      </c>
      <c r="U57" s="13">
        <f t="shared" si="1"/>
        <v>4</v>
      </c>
      <c r="W57" s="13">
        <v>0</v>
      </c>
      <c r="X57" s="13">
        <v>6</v>
      </c>
      <c r="Y57" s="13">
        <v>7</v>
      </c>
      <c r="Z57" s="13">
        <v>9</v>
      </c>
    </row>
    <row r="58" spans="1:26" x14ac:dyDescent="0.3">
      <c r="A58" s="10" t="s">
        <v>109</v>
      </c>
      <c r="B58" s="13" t="s">
        <v>330</v>
      </c>
      <c r="C58" s="13" t="s">
        <v>330</v>
      </c>
      <c r="D58" s="13" t="s">
        <v>330</v>
      </c>
      <c r="E58" s="13">
        <v>0</v>
      </c>
      <c r="F58" s="13">
        <v>1</v>
      </c>
      <c r="G58" s="13">
        <v>1</v>
      </c>
      <c r="H58" s="13">
        <v>0</v>
      </c>
      <c r="I58" s="13">
        <v>1</v>
      </c>
      <c r="J58" s="13">
        <v>0</v>
      </c>
      <c r="K58" s="13">
        <v>0</v>
      </c>
      <c r="L58" s="13" t="s">
        <v>330</v>
      </c>
      <c r="M58" s="13">
        <v>0</v>
      </c>
      <c r="N58" s="13">
        <v>0</v>
      </c>
      <c r="O58" s="13">
        <v>0</v>
      </c>
      <c r="P58" s="13">
        <v>0</v>
      </c>
      <c r="Q58" s="13">
        <v>1</v>
      </c>
      <c r="R58" s="13">
        <v>0</v>
      </c>
      <c r="S58" s="13">
        <v>0</v>
      </c>
      <c r="T58" s="13">
        <f t="shared" si="2"/>
        <v>3</v>
      </c>
      <c r="U58" s="13">
        <f t="shared" si="1"/>
        <v>4</v>
      </c>
      <c r="W58" s="13">
        <v>22</v>
      </c>
      <c r="X58" s="13">
        <v>64</v>
      </c>
      <c r="Y58" s="13">
        <v>141</v>
      </c>
      <c r="Z58" s="13">
        <v>122</v>
      </c>
    </row>
    <row r="59" spans="1:26" x14ac:dyDescent="0.3">
      <c r="A59" s="10" t="s">
        <v>116</v>
      </c>
      <c r="B59" s="13">
        <v>1</v>
      </c>
      <c r="C59" s="13" t="s">
        <v>330</v>
      </c>
      <c r="D59" s="13" t="s">
        <v>330</v>
      </c>
      <c r="E59" s="13">
        <v>0</v>
      </c>
      <c r="F59" s="13" t="s">
        <v>330</v>
      </c>
      <c r="G59" s="13" t="s">
        <v>330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f t="shared" si="2"/>
        <v>2</v>
      </c>
      <c r="U59" s="13">
        <f t="shared" si="1"/>
        <v>4</v>
      </c>
      <c r="W59" s="13">
        <v>9</v>
      </c>
      <c r="X59" s="13">
        <v>30</v>
      </c>
      <c r="Y59" s="13">
        <v>49</v>
      </c>
      <c r="Z59" s="13">
        <v>10</v>
      </c>
    </row>
    <row r="60" spans="1:26" x14ac:dyDescent="0.3">
      <c r="A60" s="10" t="s">
        <v>135</v>
      </c>
      <c r="B60" s="13">
        <v>0</v>
      </c>
      <c r="C60" s="13" t="s">
        <v>330</v>
      </c>
      <c r="D60" s="13" t="s">
        <v>330</v>
      </c>
      <c r="E60" s="13">
        <v>0</v>
      </c>
      <c r="F60" s="13" t="s">
        <v>330</v>
      </c>
      <c r="G60" s="13" t="s">
        <v>330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0</v>
      </c>
      <c r="T60" s="13">
        <f t="shared" si="2"/>
        <v>0</v>
      </c>
      <c r="U60" s="13">
        <f t="shared" si="1"/>
        <v>4</v>
      </c>
      <c r="W60" s="13">
        <v>1</v>
      </c>
      <c r="X60" s="13">
        <v>25</v>
      </c>
      <c r="Y60" s="13">
        <v>56</v>
      </c>
      <c r="Z60" s="13">
        <v>509</v>
      </c>
    </row>
    <row r="61" spans="1:26" x14ac:dyDescent="0.3">
      <c r="A61" s="10" t="s">
        <v>15</v>
      </c>
      <c r="B61" s="13">
        <v>0</v>
      </c>
      <c r="C61" s="13" t="s">
        <v>330</v>
      </c>
      <c r="D61" s="13" t="s">
        <v>330</v>
      </c>
      <c r="E61" s="13">
        <v>0</v>
      </c>
      <c r="F61" s="13" t="s">
        <v>330</v>
      </c>
      <c r="G61" s="13" t="s">
        <v>330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1</v>
      </c>
      <c r="S61" s="13" t="s">
        <v>330</v>
      </c>
      <c r="T61" s="13">
        <f t="shared" si="2"/>
        <v>0</v>
      </c>
      <c r="U61" s="13">
        <f t="shared" si="1"/>
        <v>4</v>
      </c>
      <c r="W61" s="13">
        <v>9</v>
      </c>
      <c r="X61" s="13">
        <v>23</v>
      </c>
      <c r="Y61" s="13">
        <v>33</v>
      </c>
      <c r="Z61" s="13">
        <v>444</v>
      </c>
    </row>
    <row r="62" spans="1:26" x14ac:dyDescent="0.3">
      <c r="A62" s="10" t="s">
        <v>166</v>
      </c>
      <c r="B62" s="13">
        <v>0</v>
      </c>
      <c r="C62" s="13" t="s">
        <v>330</v>
      </c>
      <c r="D62" s="13" t="s">
        <v>330</v>
      </c>
      <c r="E62" s="13" t="s">
        <v>330</v>
      </c>
      <c r="F62" s="13" t="s">
        <v>330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1</v>
      </c>
      <c r="R62" s="13">
        <v>0</v>
      </c>
      <c r="S62" s="13">
        <v>0</v>
      </c>
      <c r="T62" s="13">
        <f t="shared" si="2"/>
        <v>0</v>
      </c>
      <c r="U62" s="13">
        <f t="shared" si="1"/>
        <v>4</v>
      </c>
      <c r="W62" s="13">
        <v>14</v>
      </c>
      <c r="X62" s="13">
        <v>25</v>
      </c>
      <c r="Y62" s="13">
        <v>36</v>
      </c>
      <c r="Z62" s="13">
        <v>160</v>
      </c>
    </row>
    <row r="63" spans="1:26" x14ac:dyDescent="0.3">
      <c r="A63" s="10" t="s">
        <v>184</v>
      </c>
      <c r="B63" s="13" t="s">
        <v>330</v>
      </c>
      <c r="C63" s="13">
        <v>0</v>
      </c>
      <c r="D63" s="13" t="s">
        <v>330</v>
      </c>
      <c r="E63" s="13">
        <v>1</v>
      </c>
      <c r="F63" s="13" t="s">
        <v>330</v>
      </c>
      <c r="G63" s="13" t="s">
        <v>330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1</v>
      </c>
      <c r="R63" s="13">
        <v>0</v>
      </c>
      <c r="S63" s="13">
        <v>0</v>
      </c>
      <c r="T63" s="13">
        <f t="shared" si="2"/>
        <v>1</v>
      </c>
      <c r="U63" s="13">
        <f t="shared" si="1"/>
        <v>4</v>
      </c>
      <c r="W63" s="13">
        <v>5</v>
      </c>
      <c r="X63" s="13">
        <v>12</v>
      </c>
      <c r="Y63" s="13">
        <v>5</v>
      </c>
      <c r="Z63" s="13">
        <v>4</v>
      </c>
    </row>
    <row r="64" spans="1:26" x14ac:dyDescent="0.3">
      <c r="A64" s="10" t="s">
        <v>198</v>
      </c>
      <c r="B64" s="13">
        <v>1</v>
      </c>
      <c r="C64" s="13">
        <v>0</v>
      </c>
      <c r="D64" s="13" t="s">
        <v>330</v>
      </c>
      <c r="E64" s="13" t="s">
        <v>330</v>
      </c>
      <c r="F64" s="13" t="s">
        <v>330</v>
      </c>
      <c r="G64" s="13" t="s">
        <v>330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f t="shared" si="2"/>
        <v>1</v>
      </c>
      <c r="U64" s="13">
        <f t="shared" si="1"/>
        <v>4</v>
      </c>
      <c r="W64" s="13">
        <v>1</v>
      </c>
      <c r="X64" s="13">
        <v>6</v>
      </c>
      <c r="Y64" s="13">
        <v>10</v>
      </c>
      <c r="Z64" s="13">
        <v>18</v>
      </c>
    </row>
    <row r="65" spans="1:26" x14ac:dyDescent="0.3">
      <c r="A65" s="10" t="s">
        <v>16</v>
      </c>
      <c r="B65" s="13">
        <v>0</v>
      </c>
      <c r="C65" s="13" t="s">
        <v>330</v>
      </c>
      <c r="D65" s="13" t="s">
        <v>330</v>
      </c>
      <c r="E65" s="13">
        <v>0</v>
      </c>
      <c r="F65" s="13">
        <v>0</v>
      </c>
      <c r="G65" s="13" t="s">
        <v>330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 t="s">
        <v>330</v>
      </c>
      <c r="T65" s="13">
        <f t="shared" si="2"/>
        <v>0</v>
      </c>
      <c r="U65" s="13">
        <f t="shared" si="1"/>
        <v>3</v>
      </c>
      <c r="W65" s="13">
        <v>4</v>
      </c>
      <c r="X65" s="13">
        <v>28</v>
      </c>
      <c r="Y65" s="13">
        <v>34</v>
      </c>
      <c r="Z65" s="13">
        <v>5</v>
      </c>
    </row>
    <row r="66" spans="1:26" x14ac:dyDescent="0.3">
      <c r="A66" s="10" t="s">
        <v>133</v>
      </c>
      <c r="B66" s="13">
        <v>0</v>
      </c>
      <c r="C66" s="13">
        <v>1</v>
      </c>
      <c r="D66" s="13" t="s">
        <v>330</v>
      </c>
      <c r="E66" s="13">
        <v>0</v>
      </c>
      <c r="F66" s="13" t="s">
        <v>330</v>
      </c>
      <c r="G66" s="13" t="s">
        <v>330</v>
      </c>
      <c r="H66" s="13">
        <v>0</v>
      </c>
      <c r="I66" s="13">
        <v>0</v>
      </c>
      <c r="J66" s="13">
        <v>0</v>
      </c>
      <c r="K66" s="13">
        <v>0</v>
      </c>
      <c r="L66" s="13">
        <v>1</v>
      </c>
      <c r="M66" s="13">
        <v>0</v>
      </c>
      <c r="N66" s="13">
        <v>1</v>
      </c>
      <c r="O66" s="13">
        <v>0</v>
      </c>
      <c r="P66" s="13">
        <v>1</v>
      </c>
      <c r="Q66" s="13">
        <v>0</v>
      </c>
      <c r="R66" s="13">
        <v>0</v>
      </c>
      <c r="S66" s="13" t="s">
        <v>330</v>
      </c>
      <c r="T66" s="13">
        <f t="shared" si="2"/>
        <v>2</v>
      </c>
      <c r="U66" s="13">
        <f t="shared" si="1"/>
        <v>3</v>
      </c>
      <c r="W66" s="13">
        <v>7</v>
      </c>
      <c r="X66" s="13">
        <v>10</v>
      </c>
      <c r="Y66" s="13">
        <v>33</v>
      </c>
      <c r="Z66" s="13">
        <v>199</v>
      </c>
    </row>
    <row r="67" spans="1:26" x14ac:dyDescent="0.3">
      <c r="A67" s="10" t="s">
        <v>144</v>
      </c>
      <c r="B67" s="13">
        <v>1</v>
      </c>
      <c r="C67" s="13">
        <v>6</v>
      </c>
      <c r="D67" s="13">
        <v>1</v>
      </c>
      <c r="E67" s="13">
        <v>1</v>
      </c>
      <c r="F67" s="13" t="s">
        <v>330</v>
      </c>
      <c r="G67" s="13" t="s">
        <v>330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 t="s">
        <v>330</v>
      </c>
      <c r="N67" s="13">
        <v>0</v>
      </c>
      <c r="O67" s="13">
        <v>6</v>
      </c>
      <c r="P67" s="13">
        <v>6</v>
      </c>
      <c r="Q67" s="13" t="s">
        <v>330</v>
      </c>
      <c r="R67" s="13">
        <v>0</v>
      </c>
      <c r="S67" s="13" t="s">
        <v>330</v>
      </c>
      <c r="T67" s="13">
        <f t="shared" si="2"/>
        <v>9</v>
      </c>
      <c r="U67" s="13">
        <f t="shared" ref="U67:U130" si="3">COUNTIF(B67:M67,"U")</f>
        <v>3</v>
      </c>
      <c r="W67" s="13">
        <v>19</v>
      </c>
      <c r="X67" s="13">
        <v>69</v>
      </c>
      <c r="Y67" s="13">
        <v>384</v>
      </c>
      <c r="Z67" s="13">
        <v>7644</v>
      </c>
    </row>
    <row r="68" spans="1:26" x14ac:dyDescent="0.3">
      <c r="A68" s="10" t="s">
        <v>152</v>
      </c>
      <c r="B68" s="13" t="s">
        <v>330</v>
      </c>
      <c r="C68" s="13">
        <v>1</v>
      </c>
      <c r="D68" s="13">
        <v>1</v>
      </c>
      <c r="E68" s="13">
        <v>0</v>
      </c>
      <c r="F68" s="13" t="s">
        <v>330</v>
      </c>
      <c r="G68" s="13" t="s">
        <v>330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6</v>
      </c>
      <c r="O68" s="13">
        <v>1</v>
      </c>
      <c r="P68" s="13">
        <v>6</v>
      </c>
      <c r="Q68" s="13">
        <v>0</v>
      </c>
      <c r="R68" s="13">
        <v>0</v>
      </c>
      <c r="S68" s="13" t="s">
        <v>330</v>
      </c>
      <c r="T68" s="13">
        <f t="shared" si="2"/>
        <v>2</v>
      </c>
      <c r="U68" s="13">
        <f t="shared" si="3"/>
        <v>3</v>
      </c>
      <c r="W68" s="13">
        <v>13</v>
      </c>
      <c r="X68" s="13">
        <v>30</v>
      </c>
      <c r="Y68" s="13">
        <v>113</v>
      </c>
      <c r="Z68" s="13">
        <v>1403</v>
      </c>
    </row>
    <row r="69" spans="1:26" x14ac:dyDescent="0.3">
      <c r="A69" s="10" t="s">
        <v>170</v>
      </c>
      <c r="B69" s="13">
        <v>1</v>
      </c>
      <c r="C69" s="13">
        <v>6</v>
      </c>
      <c r="D69" s="13">
        <v>1</v>
      </c>
      <c r="E69" s="13">
        <v>1</v>
      </c>
      <c r="F69" s="13" t="s">
        <v>330</v>
      </c>
      <c r="G69" s="13" t="s">
        <v>330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 t="s">
        <v>330</v>
      </c>
      <c r="N69" s="13">
        <v>0</v>
      </c>
      <c r="O69" s="13">
        <v>0</v>
      </c>
      <c r="P69" s="13">
        <v>6</v>
      </c>
      <c r="Q69" s="13">
        <v>0</v>
      </c>
      <c r="R69" s="13">
        <v>0</v>
      </c>
      <c r="S69" s="13">
        <v>0</v>
      </c>
      <c r="T69" s="13">
        <f t="shared" si="2"/>
        <v>9</v>
      </c>
      <c r="U69" s="13">
        <f t="shared" si="3"/>
        <v>3</v>
      </c>
      <c r="W69" s="13">
        <v>13</v>
      </c>
      <c r="X69" s="13">
        <v>167</v>
      </c>
      <c r="Y69" s="13">
        <v>443</v>
      </c>
      <c r="Z69" s="13">
        <v>13634</v>
      </c>
    </row>
    <row r="70" spans="1:26" x14ac:dyDescent="0.3">
      <c r="A70" s="10" t="s">
        <v>134</v>
      </c>
      <c r="B70" s="13">
        <v>1</v>
      </c>
      <c r="C70" s="13" t="s">
        <v>330</v>
      </c>
      <c r="D70" s="13" t="s">
        <v>330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 t="s">
        <v>330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f t="shared" si="2"/>
        <v>1</v>
      </c>
      <c r="U70" s="13">
        <f t="shared" si="3"/>
        <v>3</v>
      </c>
      <c r="W70" s="13">
        <v>3</v>
      </c>
      <c r="X70" s="13">
        <v>17</v>
      </c>
      <c r="Y70" s="13">
        <v>17</v>
      </c>
      <c r="Z70" s="13">
        <v>4</v>
      </c>
    </row>
    <row r="71" spans="1:26" x14ac:dyDescent="0.3">
      <c r="A71" s="10" t="s">
        <v>29</v>
      </c>
      <c r="B71" s="13">
        <v>0</v>
      </c>
      <c r="C71" s="13" t="s">
        <v>330</v>
      </c>
      <c r="D71" s="13" t="s">
        <v>330</v>
      </c>
      <c r="E71" s="13">
        <v>0</v>
      </c>
      <c r="F71" s="13" t="s">
        <v>330</v>
      </c>
      <c r="G71" s="13">
        <v>1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f t="shared" si="2"/>
        <v>1</v>
      </c>
      <c r="U71" s="13">
        <f t="shared" si="3"/>
        <v>3</v>
      </c>
      <c r="W71" s="13">
        <v>3</v>
      </c>
      <c r="X71" s="13">
        <v>29</v>
      </c>
      <c r="Y71" s="13">
        <v>40</v>
      </c>
      <c r="Z71" s="13">
        <v>16</v>
      </c>
    </row>
    <row r="72" spans="1:26" x14ac:dyDescent="0.3">
      <c r="A72" s="10" t="s">
        <v>36</v>
      </c>
      <c r="B72" s="13">
        <v>0</v>
      </c>
      <c r="C72" s="13">
        <v>1</v>
      </c>
      <c r="D72" s="13" t="s">
        <v>330</v>
      </c>
      <c r="E72" s="13">
        <v>0</v>
      </c>
      <c r="F72" s="13">
        <v>1</v>
      </c>
      <c r="G72" s="13">
        <v>1</v>
      </c>
      <c r="H72" s="13" t="s">
        <v>330</v>
      </c>
      <c r="I72" s="13">
        <v>0</v>
      </c>
      <c r="J72" s="13">
        <v>0</v>
      </c>
      <c r="K72" s="13">
        <v>1</v>
      </c>
      <c r="L72" s="13">
        <v>0</v>
      </c>
      <c r="M72" s="13" t="s">
        <v>330</v>
      </c>
      <c r="N72" s="13">
        <v>0</v>
      </c>
      <c r="O72" s="13">
        <v>0</v>
      </c>
      <c r="P72" s="13">
        <v>0</v>
      </c>
      <c r="Q72" s="13">
        <v>1</v>
      </c>
      <c r="R72" s="13">
        <v>0</v>
      </c>
      <c r="S72" s="13" t="s">
        <v>330</v>
      </c>
      <c r="T72" s="13">
        <f t="shared" si="2"/>
        <v>4</v>
      </c>
      <c r="U72" s="13">
        <f t="shared" si="3"/>
        <v>3</v>
      </c>
      <c r="W72" s="13">
        <v>10</v>
      </c>
      <c r="X72" s="13">
        <v>33</v>
      </c>
      <c r="Y72" s="13">
        <v>107</v>
      </c>
      <c r="Z72" s="13">
        <v>3042</v>
      </c>
    </row>
    <row r="73" spans="1:26" x14ac:dyDescent="0.3">
      <c r="A73" s="10" t="s">
        <v>64</v>
      </c>
      <c r="B73" s="13" t="s">
        <v>330</v>
      </c>
      <c r="C73" s="13" t="s">
        <v>330</v>
      </c>
      <c r="D73" s="13" t="s">
        <v>330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 t="s">
        <v>330</v>
      </c>
      <c r="P73" s="13">
        <v>0</v>
      </c>
      <c r="Q73" s="13">
        <v>0</v>
      </c>
      <c r="R73" s="13">
        <v>0</v>
      </c>
      <c r="S73" s="13">
        <v>0</v>
      </c>
      <c r="T73" s="13">
        <f t="shared" si="2"/>
        <v>0</v>
      </c>
      <c r="U73" s="13">
        <f t="shared" si="3"/>
        <v>3</v>
      </c>
      <c r="W73" s="13">
        <v>8</v>
      </c>
      <c r="X73" s="13">
        <v>17</v>
      </c>
      <c r="Y73" s="13">
        <v>21</v>
      </c>
      <c r="Z73" s="13">
        <v>104</v>
      </c>
    </row>
    <row r="74" spans="1:26" x14ac:dyDescent="0.3">
      <c r="A74" s="10" t="s">
        <v>120</v>
      </c>
      <c r="B74" s="13">
        <v>1</v>
      </c>
      <c r="C74" s="13">
        <v>6</v>
      </c>
      <c r="D74" s="13" t="s">
        <v>330</v>
      </c>
      <c r="E74" s="13" t="s">
        <v>330</v>
      </c>
      <c r="F74" s="13" t="s">
        <v>330</v>
      </c>
      <c r="G74" s="13">
        <v>1</v>
      </c>
      <c r="H74" s="13">
        <v>1</v>
      </c>
      <c r="I74" s="13">
        <v>1</v>
      </c>
      <c r="J74" s="13">
        <v>0</v>
      </c>
      <c r="K74" s="13">
        <v>1</v>
      </c>
      <c r="L74" s="13">
        <v>0</v>
      </c>
      <c r="M74" s="13">
        <v>0</v>
      </c>
      <c r="N74" s="13">
        <v>0</v>
      </c>
      <c r="O74" s="13">
        <v>1</v>
      </c>
      <c r="P74" s="13">
        <v>0</v>
      </c>
      <c r="Q74" s="13">
        <v>0</v>
      </c>
      <c r="R74" s="13" t="s">
        <v>330</v>
      </c>
      <c r="S74" s="13">
        <v>1</v>
      </c>
      <c r="T74" s="13">
        <f t="shared" si="2"/>
        <v>11</v>
      </c>
      <c r="U74" s="13">
        <f t="shared" si="3"/>
        <v>3</v>
      </c>
      <c r="W74" s="13">
        <v>26</v>
      </c>
      <c r="X74" s="13">
        <v>52</v>
      </c>
      <c r="Y74" s="13">
        <v>178</v>
      </c>
      <c r="Z74" s="13">
        <v>590</v>
      </c>
    </row>
    <row r="75" spans="1:26" x14ac:dyDescent="0.3">
      <c r="A75" s="10" t="s">
        <v>151</v>
      </c>
      <c r="B75" s="13">
        <v>0</v>
      </c>
      <c r="C75" s="13">
        <v>0</v>
      </c>
      <c r="D75" s="13" t="s">
        <v>330</v>
      </c>
      <c r="E75" s="13">
        <v>1</v>
      </c>
      <c r="F75" s="13" t="s">
        <v>330</v>
      </c>
      <c r="G75" s="13" t="s">
        <v>330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1</v>
      </c>
      <c r="R75" s="13">
        <v>0</v>
      </c>
      <c r="S75" s="13">
        <v>0</v>
      </c>
      <c r="T75" s="13">
        <f t="shared" si="2"/>
        <v>1</v>
      </c>
      <c r="U75" s="13">
        <f t="shared" si="3"/>
        <v>3</v>
      </c>
      <c r="W75" s="13">
        <v>15</v>
      </c>
      <c r="X75" s="13">
        <v>28</v>
      </c>
      <c r="Y75" s="13">
        <v>35</v>
      </c>
      <c r="Z75" s="13">
        <v>15</v>
      </c>
    </row>
    <row r="76" spans="1:26" x14ac:dyDescent="0.3">
      <c r="A76" s="10" t="s">
        <v>155</v>
      </c>
      <c r="B76" s="13">
        <v>0</v>
      </c>
      <c r="C76" s="13">
        <v>1</v>
      </c>
      <c r="D76" s="13" t="s">
        <v>330</v>
      </c>
      <c r="E76" s="13" t="s">
        <v>330</v>
      </c>
      <c r="F76" s="13" t="s">
        <v>330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1</v>
      </c>
      <c r="R76" s="13">
        <v>0</v>
      </c>
      <c r="S76" s="13">
        <v>0</v>
      </c>
      <c r="T76" s="13">
        <f t="shared" si="2"/>
        <v>1</v>
      </c>
      <c r="U76" s="13">
        <f t="shared" si="3"/>
        <v>3</v>
      </c>
      <c r="W76" s="13">
        <v>6</v>
      </c>
      <c r="X76" s="13">
        <v>12</v>
      </c>
      <c r="Y76" s="13">
        <v>14</v>
      </c>
      <c r="Z76" s="13">
        <v>163</v>
      </c>
    </row>
    <row r="77" spans="1:26" x14ac:dyDescent="0.3">
      <c r="A77" s="10" t="s">
        <v>159</v>
      </c>
      <c r="B77" s="13">
        <v>0</v>
      </c>
      <c r="C77" s="13">
        <v>1</v>
      </c>
      <c r="D77" s="13" t="s">
        <v>330</v>
      </c>
      <c r="E77" s="13" t="s">
        <v>330</v>
      </c>
      <c r="F77" s="13" t="s">
        <v>330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1</v>
      </c>
      <c r="R77" s="13">
        <v>0</v>
      </c>
      <c r="S77" s="13">
        <v>0</v>
      </c>
      <c r="T77" s="13">
        <f t="shared" si="2"/>
        <v>2</v>
      </c>
      <c r="U77" s="13">
        <f t="shared" si="3"/>
        <v>3</v>
      </c>
      <c r="W77" s="13">
        <v>6</v>
      </c>
      <c r="X77" s="13">
        <v>13</v>
      </c>
      <c r="Y77" s="13">
        <v>14</v>
      </c>
      <c r="Z77" s="13">
        <v>22</v>
      </c>
    </row>
    <row r="78" spans="1:26" x14ac:dyDescent="0.3">
      <c r="A78" s="10" t="s">
        <v>178</v>
      </c>
      <c r="B78" s="13">
        <v>0</v>
      </c>
      <c r="C78" s="13">
        <v>0</v>
      </c>
      <c r="D78" s="13" t="s">
        <v>330</v>
      </c>
      <c r="E78" s="13">
        <v>0</v>
      </c>
      <c r="F78" s="13" t="s">
        <v>330</v>
      </c>
      <c r="G78" s="13" t="s">
        <v>330</v>
      </c>
      <c r="H78" s="13">
        <v>0</v>
      </c>
      <c r="I78" s="13">
        <v>0</v>
      </c>
      <c r="J78" s="13">
        <v>0</v>
      </c>
      <c r="K78" s="13">
        <v>0</v>
      </c>
      <c r="L78" s="13">
        <v>1</v>
      </c>
      <c r="M78" s="13">
        <v>0</v>
      </c>
      <c r="N78" s="13" t="s">
        <v>330</v>
      </c>
      <c r="O78" s="13">
        <v>0</v>
      </c>
      <c r="P78" s="13">
        <v>0</v>
      </c>
      <c r="Q78" s="13">
        <v>0</v>
      </c>
      <c r="R78" s="13">
        <v>0</v>
      </c>
      <c r="S78" s="13">
        <v>1</v>
      </c>
      <c r="T78" s="13">
        <f t="shared" si="2"/>
        <v>1</v>
      </c>
      <c r="U78" s="13">
        <f t="shared" si="3"/>
        <v>3</v>
      </c>
      <c r="W78" s="13">
        <v>4</v>
      </c>
      <c r="X78" s="13">
        <v>13</v>
      </c>
      <c r="Y78" s="13">
        <v>25</v>
      </c>
      <c r="Z78" s="13">
        <v>36</v>
      </c>
    </row>
    <row r="79" spans="1:26" x14ac:dyDescent="0.3">
      <c r="A79" s="10" t="s">
        <v>180</v>
      </c>
      <c r="B79" s="13">
        <v>1</v>
      </c>
      <c r="C79" s="13">
        <v>0</v>
      </c>
      <c r="D79" s="13" t="s">
        <v>330</v>
      </c>
      <c r="E79" s="13">
        <v>0</v>
      </c>
      <c r="F79" s="13" t="s">
        <v>330</v>
      </c>
      <c r="G79" s="13" t="s">
        <v>330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1</v>
      </c>
      <c r="Q79" s="13">
        <v>1</v>
      </c>
      <c r="R79" s="13">
        <v>1</v>
      </c>
      <c r="S79" s="13">
        <v>0</v>
      </c>
      <c r="T79" s="13">
        <f t="shared" si="2"/>
        <v>2</v>
      </c>
      <c r="U79" s="13">
        <f t="shared" si="3"/>
        <v>3</v>
      </c>
      <c r="W79" s="13">
        <v>18</v>
      </c>
      <c r="X79" s="13">
        <v>23</v>
      </c>
      <c r="Y79" s="13">
        <v>74</v>
      </c>
      <c r="Z79" s="13">
        <v>223</v>
      </c>
    </row>
    <row r="80" spans="1:26" x14ac:dyDescent="0.3">
      <c r="A80" s="10" t="s">
        <v>190</v>
      </c>
      <c r="B80" s="13">
        <v>1</v>
      </c>
      <c r="C80" s="13">
        <v>0</v>
      </c>
      <c r="D80" s="13">
        <v>0</v>
      </c>
      <c r="E80" s="13" t="s">
        <v>330</v>
      </c>
      <c r="F80" s="13" t="s">
        <v>330</v>
      </c>
      <c r="G80" s="13" t="s">
        <v>330</v>
      </c>
      <c r="H80" s="13">
        <v>0</v>
      </c>
      <c r="I80" s="13">
        <v>0</v>
      </c>
      <c r="J80" s="13">
        <v>0</v>
      </c>
      <c r="K80" s="13">
        <v>1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f t="shared" si="2"/>
        <v>2</v>
      </c>
      <c r="U80" s="13">
        <f t="shared" si="3"/>
        <v>3</v>
      </c>
      <c r="W80" s="13">
        <v>1</v>
      </c>
      <c r="X80" s="13">
        <v>11</v>
      </c>
      <c r="Y80" s="13">
        <v>16</v>
      </c>
      <c r="Z80" s="13">
        <v>48</v>
      </c>
    </row>
    <row r="81" spans="1:26" x14ac:dyDescent="0.3">
      <c r="A81" s="10" t="s">
        <v>191</v>
      </c>
      <c r="B81" s="13">
        <v>1</v>
      </c>
      <c r="C81" s="13" t="s">
        <v>330</v>
      </c>
      <c r="D81" s="13">
        <v>0</v>
      </c>
      <c r="E81" s="13" t="s">
        <v>330</v>
      </c>
      <c r="F81" s="13">
        <v>0</v>
      </c>
      <c r="G81" s="13">
        <v>0</v>
      </c>
      <c r="H81" s="13">
        <v>0</v>
      </c>
      <c r="I81" s="13">
        <v>0</v>
      </c>
      <c r="J81" s="13" t="s">
        <v>330</v>
      </c>
      <c r="K81" s="13">
        <v>1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f t="shared" si="2"/>
        <v>2</v>
      </c>
      <c r="U81" s="13">
        <f t="shared" si="3"/>
        <v>3</v>
      </c>
      <c r="W81" s="13">
        <v>6</v>
      </c>
      <c r="X81" s="13">
        <v>13</v>
      </c>
      <c r="Y81" s="13">
        <v>8</v>
      </c>
      <c r="Z81" s="13">
        <v>12</v>
      </c>
    </row>
    <row r="82" spans="1:26" x14ac:dyDescent="0.3">
      <c r="A82" s="10" t="s">
        <v>192</v>
      </c>
      <c r="B82" s="13">
        <v>1</v>
      </c>
      <c r="C82" s="13" t="s">
        <v>330</v>
      </c>
      <c r="D82" s="13">
        <v>0</v>
      </c>
      <c r="E82" s="13" t="s">
        <v>330</v>
      </c>
      <c r="F82" s="13">
        <v>0</v>
      </c>
      <c r="G82" s="13">
        <v>0</v>
      </c>
      <c r="H82" s="13">
        <v>0</v>
      </c>
      <c r="I82" s="13">
        <v>0</v>
      </c>
      <c r="J82" s="13" t="s">
        <v>330</v>
      </c>
      <c r="K82" s="13">
        <v>1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f t="shared" si="2"/>
        <v>2</v>
      </c>
      <c r="U82" s="13">
        <f t="shared" si="3"/>
        <v>3</v>
      </c>
      <c r="W82" s="13">
        <v>10</v>
      </c>
      <c r="X82" s="13">
        <v>11</v>
      </c>
      <c r="Y82" s="13">
        <v>17</v>
      </c>
      <c r="Z82" s="13">
        <v>208</v>
      </c>
    </row>
    <row r="83" spans="1:26" x14ac:dyDescent="0.3">
      <c r="A83" s="10" t="s">
        <v>194</v>
      </c>
      <c r="B83" s="13" t="s">
        <v>330</v>
      </c>
      <c r="C83" s="13" t="s">
        <v>330</v>
      </c>
      <c r="D83" s="13" t="s">
        <v>330</v>
      </c>
      <c r="E83" s="13">
        <v>1</v>
      </c>
      <c r="F83" s="13">
        <v>1</v>
      </c>
      <c r="G83" s="13">
        <v>1</v>
      </c>
      <c r="H83" s="13">
        <v>0</v>
      </c>
      <c r="I83" s="13">
        <v>0</v>
      </c>
      <c r="J83" s="13">
        <v>1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1</v>
      </c>
      <c r="Q83" s="13">
        <v>1</v>
      </c>
      <c r="R83" s="13">
        <v>1</v>
      </c>
      <c r="S83" s="13">
        <v>1</v>
      </c>
      <c r="T83" s="13">
        <f t="shared" si="2"/>
        <v>4</v>
      </c>
      <c r="U83" s="13">
        <f t="shared" si="3"/>
        <v>3</v>
      </c>
      <c r="W83" s="13">
        <v>14</v>
      </c>
      <c r="X83" s="13">
        <v>26</v>
      </c>
      <c r="Y83" s="13">
        <v>32</v>
      </c>
      <c r="Z83" s="13">
        <v>1</v>
      </c>
    </row>
    <row r="84" spans="1:26" x14ac:dyDescent="0.3">
      <c r="A84" s="10" t="s">
        <v>197</v>
      </c>
      <c r="B84" s="13">
        <v>1</v>
      </c>
      <c r="C84" s="13" t="s">
        <v>330</v>
      </c>
      <c r="D84" s="13" t="s">
        <v>330</v>
      </c>
      <c r="E84" s="13">
        <v>0</v>
      </c>
      <c r="F84" s="13" t="s">
        <v>330</v>
      </c>
      <c r="G84" s="13">
        <v>1</v>
      </c>
      <c r="H84" s="13">
        <v>1</v>
      </c>
      <c r="I84" s="13">
        <v>0</v>
      </c>
      <c r="J84" s="13">
        <v>0</v>
      </c>
      <c r="K84" s="13">
        <v>1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1</v>
      </c>
      <c r="R84" s="13">
        <v>0</v>
      </c>
      <c r="S84" s="13">
        <v>0</v>
      </c>
      <c r="T84" s="13">
        <f t="shared" si="2"/>
        <v>4</v>
      </c>
      <c r="U84" s="13">
        <f t="shared" si="3"/>
        <v>3</v>
      </c>
      <c r="W84" s="13">
        <v>14</v>
      </c>
      <c r="X84" s="13">
        <v>22</v>
      </c>
      <c r="Y84" s="13">
        <v>11</v>
      </c>
      <c r="Z84" s="13">
        <v>870</v>
      </c>
    </row>
    <row r="85" spans="1:26" x14ac:dyDescent="0.3">
      <c r="A85" s="10" t="s">
        <v>202</v>
      </c>
      <c r="B85" s="13" t="s">
        <v>330</v>
      </c>
      <c r="C85" s="13">
        <v>0</v>
      </c>
      <c r="D85" s="13" t="s">
        <v>330</v>
      </c>
      <c r="E85" s="13" t="s">
        <v>330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1</v>
      </c>
      <c r="P85" s="13">
        <v>0</v>
      </c>
      <c r="Q85" s="13">
        <v>0</v>
      </c>
      <c r="R85" s="13">
        <v>0</v>
      </c>
      <c r="S85" s="13">
        <v>0</v>
      </c>
      <c r="T85" s="13">
        <f t="shared" si="2"/>
        <v>0</v>
      </c>
      <c r="U85" s="13">
        <f t="shared" si="3"/>
        <v>3</v>
      </c>
      <c r="W85" s="13">
        <v>2</v>
      </c>
      <c r="X85" s="13">
        <v>10</v>
      </c>
      <c r="Y85" s="13">
        <v>20</v>
      </c>
      <c r="Z85" s="13">
        <v>37</v>
      </c>
    </row>
    <row r="86" spans="1:26" x14ac:dyDescent="0.3">
      <c r="A86" s="10" t="s">
        <v>27</v>
      </c>
      <c r="B86" s="13">
        <v>0</v>
      </c>
      <c r="C86" s="13" t="s">
        <v>330</v>
      </c>
      <c r="D86" s="13" t="s">
        <v>330</v>
      </c>
      <c r="E86" s="13">
        <v>0</v>
      </c>
      <c r="F86" s="13">
        <v>1</v>
      </c>
      <c r="G86" s="13">
        <v>0</v>
      </c>
      <c r="H86" s="13">
        <v>0</v>
      </c>
      <c r="I86" s="13">
        <v>0</v>
      </c>
      <c r="J86" s="13" t="s">
        <v>330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f t="shared" si="2"/>
        <v>1</v>
      </c>
      <c r="U86" s="13">
        <f t="shared" si="3"/>
        <v>3</v>
      </c>
      <c r="W86" s="13">
        <v>9</v>
      </c>
      <c r="X86" s="13">
        <v>34</v>
      </c>
      <c r="Y86" s="13">
        <v>40</v>
      </c>
      <c r="Z86" s="13">
        <v>51</v>
      </c>
    </row>
    <row r="87" spans="1:26" x14ac:dyDescent="0.3">
      <c r="A87" s="10" t="s">
        <v>97</v>
      </c>
      <c r="B87" s="13">
        <v>0</v>
      </c>
      <c r="C87" s="13" t="s">
        <v>330</v>
      </c>
      <c r="D87" s="13" t="s">
        <v>330</v>
      </c>
      <c r="E87" s="13">
        <v>0</v>
      </c>
      <c r="F87" s="13" t="s">
        <v>330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f t="shared" si="2"/>
        <v>0</v>
      </c>
      <c r="U87" s="13">
        <f t="shared" si="3"/>
        <v>3</v>
      </c>
      <c r="W87" s="13">
        <v>1</v>
      </c>
      <c r="X87" s="13">
        <v>9</v>
      </c>
      <c r="Y87" s="13">
        <v>9</v>
      </c>
      <c r="Z87" s="13">
        <v>1</v>
      </c>
    </row>
    <row r="88" spans="1:26" x14ac:dyDescent="0.3">
      <c r="A88" s="10" t="s">
        <v>49</v>
      </c>
      <c r="B88" s="13">
        <v>0</v>
      </c>
      <c r="C88" s="13" t="s">
        <v>330</v>
      </c>
      <c r="D88" s="13" t="s">
        <v>330</v>
      </c>
      <c r="E88" s="13">
        <v>0</v>
      </c>
      <c r="F88" s="13" t="s">
        <v>330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f t="shared" si="2"/>
        <v>0</v>
      </c>
      <c r="U88" s="13">
        <f t="shared" si="3"/>
        <v>3</v>
      </c>
      <c r="W88" s="13">
        <v>6</v>
      </c>
      <c r="X88" s="13">
        <v>12</v>
      </c>
      <c r="Y88" s="13">
        <v>7</v>
      </c>
      <c r="Z88" s="13">
        <v>16</v>
      </c>
    </row>
    <row r="89" spans="1:26" x14ac:dyDescent="0.3">
      <c r="A89" s="10" t="s">
        <v>56</v>
      </c>
      <c r="B89" s="13">
        <v>0</v>
      </c>
      <c r="C89" s="13" t="s">
        <v>330</v>
      </c>
      <c r="D89" s="13" t="s">
        <v>330</v>
      </c>
      <c r="E89" s="13">
        <v>0</v>
      </c>
      <c r="F89" s="13" t="s">
        <v>330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f t="shared" si="2"/>
        <v>0</v>
      </c>
      <c r="U89" s="13">
        <f t="shared" si="3"/>
        <v>3</v>
      </c>
      <c r="W89" s="13">
        <v>7</v>
      </c>
      <c r="X89" s="13">
        <v>9</v>
      </c>
      <c r="Y89" s="13">
        <v>8</v>
      </c>
      <c r="Z89" s="13">
        <v>9</v>
      </c>
    </row>
    <row r="90" spans="1:26" x14ac:dyDescent="0.3">
      <c r="A90" s="10" t="s">
        <v>23</v>
      </c>
      <c r="B90" s="13">
        <v>6</v>
      </c>
      <c r="C90" s="13">
        <v>6</v>
      </c>
      <c r="D90" s="13">
        <v>6</v>
      </c>
      <c r="E90" s="13">
        <v>0</v>
      </c>
      <c r="F90" s="13" t="s">
        <v>330</v>
      </c>
      <c r="G90" s="13" t="s">
        <v>330</v>
      </c>
      <c r="H90" s="13">
        <v>0</v>
      </c>
      <c r="I90" s="13">
        <v>0</v>
      </c>
      <c r="J90" s="13">
        <v>1</v>
      </c>
      <c r="K90" s="13">
        <v>1</v>
      </c>
      <c r="L90" s="13">
        <v>6</v>
      </c>
      <c r="M90" s="13">
        <v>6</v>
      </c>
      <c r="N90" s="13">
        <v>0</v>
      </c>
      <c r="O90" s="13">
        <v>1</v>
      </c>
      <c r="P90" s="13">
        <v>0</v>
      </c>
      <c r="Q90" s="13" t="s">
        <v>330</v>
      </c>
      <c r="R90" s="13">
        <v>0</v>
      </c>
      <c r="S90" s="13">
        <v>6</v>
      </c>
      <c r="T90" s="13">
        <f t="shared" si="2"/>
        <v>32</v>
      </c>
      <c r="U90" s="13">
        <f t="shared" si="3"/>
        <v>2</v>
      </c>
      <c r="W90" s="13">
        <v>13</v>
      </c>
      <c r="X90" s="13">
        <v>64</v>
      </c>
      <c r="Y90" s="13">
        <v>96</v>
      </c>
      <c r="Z90" s="13">
        <v>348</v>
      </c>
    </row>
    <row r="91" spans="1:26" x14ac:dyDescent="0.3">
      <c r="A91" s="10" t="s">
        <v>93</v>
      </c>
      <c r="B91" s="13">
        <v>0</v>
      </c>
      <c r="C91" s="13">
        <v>1</v>
      </c>
      <c r="D91" s="13" t="s">
        <v>330</v>
      </c>
      <c r="E91" s="13">
        <v>0</v>
      </c>
      <c r="F91" s="13" t="s">
        <v>330</v>
      </c>
      <c r="G91" s="13">
        <v>1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1</v>
      </c>
      <c r="Q91" s="13">
        <v>1</v>
      </c>
      <c r="R91" s="13">
        <v>0</v>
      </c>
      <c r="S91" s="13">
        <v>0</v>
      </c>
      <c r="T91" s="13">
        <f t="shared" si="2"/>
        <v>2</v>
      </c>
      <c r="U91" s="13">
        <f t="shared" si="3"/>
        <v>2</v>
      </c>
      <c r="W91" s="13">
        <v>14</v>
      </c>
      <c r="X91" s="13">
        <v>88</v>
      </c>
      <c r="Y91" s="13">
        <v>161</v>
      </c>
      <c r="Z91" s="13">
        <v>33</v>
      </c>
    </row>
    <row r="92" spans="1:26" x14ac:dyDescent="0.3">
      <c r="A92" s="10" t="s">
        <v>114</v>
      </c>
      <c r="B92" s="13">
        <v>1</v>
      </c>
      <c r="C92" s="13">
        <v>6</v>
      </c>
      <c r="D92" s="13">
        <v>6</v>
      </c>
      <c r="E92" s="13">
        <v>0</v>
      </c>
      <c r="F92" s="13" t="s">
        <v>330</v>
      </c>
      <c r="G92" s="13" t="s">
        <v>330</v>
      </c>
      <c r="H92" s="13">
        <v>1</v>
      </c>
      <c r="I92" s="13">
        <v>0</v>
      </c>
      <c r="J92" s="13">
        <v>0</v>
      </c>
      <c r="K92" s="13">
        <v>0</v>
      </c>
      <c r="L92" s="13">
        <v>6</v>
      </c>
      <c r="M92" s="13">
        <v>6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1</v>
      </c>
      <c r="T92" s="13">
        <f t="shared" si="2"/>
        <v>26</v>
      </c>
      <c r="U92" s="13">
        <f t="shared" si="3"/>
        <v>2</v>
      </c>
      <c r="W92" s="13">
        <v>18</v>
      </c>
      <c r="X92" s="13">
        <v>88</v>
      </c>
      <c r="Y92" s="13">
        <v>167</v>
      </c>
      <c r="Z92" s="13">
        <v>2294</v>
      </c>
    </row>
    <row r="93" spans="1:26" x14ac:dyDescent="0.3">
      <c r="A93" s="10" t="s">
        <v>139</v>
      </c>
      <c r="B93" s="13" t="s">
        <v>330</v>
      </c>
      <c r="C93" s="13">
        <v>1</v>
      </c>
      <c r="D93" s="13" t="s">
        <v>330</v>
      </c>
      <c r="E93" s="13">
        <v>0</v>
      </c>
      <c r="F93" s="13">
        <v>1</v>
      </c>
      <c r="G93" s="13">
        <v>1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6</v>
      </c>
      <c r="O93" s="13">
        <v>0</v>
      </c>
      <c r="P93" s="13">
        <v>6</v>
      </c>
      <c r="Q93" s="13">
        <v>0</v>
      </c>
      <c r="R93" s="13">
        <v>0</v>
      </c>
      <c r="S93" s="13">
        <v>0</v>
      </c>
      <c r="T93" s="13">
        <f t="shared" si="2"/>
        <v>3</v>
      </c>
      <c r="U93" s="13">
        <f t="shared" si="3"/>
        <v>2</v>
      </c>
      <c r="W93" s="13">
        <v>11</v>
      </c>
      <c r="X93" s="13">
        <v>79</v>
      </c>
      <c r="Y93" s="13">
        <v>108</v>
      </c>
      <c r="Z93" s="13">
        <v>1311</v>
      </c>
    </row>
    <row r="94" spans="1:26" x14ac:dyDescent="0.3">
      <c r="A94" s="10" t="s">
        <v>45</v>
      </c>
      <c r="B94" s="13">
        <v>0</v>
      </c>
      <c r="C94" s="13">
        <v>1</v>
      </c>
      <c r="D94" s="13">
        <v>6</v>
      </c>
      <c r="E94" s="13">
        <v>0</v>
      </c>
      <c r="F94" s="13" t="s">
        <v>330</v>
      </c>
      <c r="G94" s="13" t="s">
        <v>330</v>
      </c>
      <c r="H94" s="13">
        <v>0</v>
      </c>
      <c r="I94" s="13">
        <v>0</v>
      </c>
      <c r="J94" s="13">
        <v>0</v>
      </c>
      <c r="K94" s="13">
        <v>0</v>
      </c>
      <c r="L94" s="13">
        <v>1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f t="shared" si="2"/>
        <v>8</v>
      </c>
      <c r="U94" s="13">
        <f t="shared" si="3"/>
        <v>2</v>
      </c>
      <c r="W94" s="13">
        <v>23</v>
      </c>
      <c r="X94" s="13">
        <v>47</v>
      </c>
      <c r="Y94" s="13">
        <v>99</v>
      </c>
      <c r="Z94" s="13">
        <v>462</v>
      </c>
    </row>
    <row r="95" spans="1:26" x14ac:dyDescent="0.3">
      <c r="A95" s="10" t="s">
        <v>52</v>
      </c>
      <c r="B95" s="13">
        <v>0</v>
      </c>
      <c r="C95" s="13">
        <v>1</v>
      </c>
      <c r="D95" s="13">
        <v>6</v>
      </c>
      <c r="E95" s="13">
        <v>0</v>
      </c>
      <c r="F95" s="13" t="s">
        <v>330</v>
      </c>
      <c r="G95" s="13" t="s">
        <v>330</v>
      </c>
      <c r="H95" s="13">
        <v>0</v>
      </c>
      <c r="I95" s="13">
        <v>0</v>
      </c>
      <c r="J95" s="13">
        <v>0</v>
      </c>
      <c r="K95" s="13">
        <v>0</v>
      </c>
      <c r="L95" s="13">
        <v>1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 t="s">
        <v>330</v>
      </c>
      <c r="T95" s="13">
        <f t="shared" si="2"/>
        <v>8</v>
      </c>
      <c r="U95" s="13">
        <f t="shared" si="3"/>
        <v>2</v>
      </c>
      <c r="W95" s="13">
        <v>18</v>
      </c>
      <c r="X95" s="13">
        <v>27</v>
      </c>
      <c r="Y95" s="13">
        <v>39</v>
      </c>
      <c r="Z95" s="13">
        <v>109</v>
      </c>
    </row>
    <row r="96" spans="1:26" x14ac:dyDescent="0.3">
      <c r="A96" s="10" t="s">
        <v>101</v>
      </c>
      <c r="B96" s="13">
        <v>1</v>
      </c>
      <c r="C96" s="13" t="s">
        <v>330</v>
      </c>
      <c r="D96" s="13" t="s">
        <v>330</v>
      </c>
      <c r="E96" s="13">
        <v>0</v>
      </c>
      <c r="F96" s="13">
        <v>0</v>
      </c>
      <c r="G96" s="13">
        <v>0</v>
      </c>
      <c r="H96" s="13">
        <v>1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f t="shared" si="2"/>
        <v>2</v>
      </c>
      <c r="U96" s="13">
        <f t="shared" si="3"/>
        <v>2</v>
      </c>
      <c r="W96" s="13">
        <v>14</v>
      </c>
      <c r="X96" s="13">
        <v>36</v>
      </c>
      <c r="Y96" s="13">
        <v>3</v>
      </c>
      <c r="Z96" s="13">
        <v>1</v>
      </c>
    </row>
    <row r="97" spans="1:26" x14ac:dyDescent="0.3">
      <c r="A97" s="10" t="s">
        <v>59</v>
      </c>
      <c r="B97" s="13">
        <v>0</v>
      </c>
      <c r="C97" s="13" t="s">
        <v>330</v>
      </c>
      <c r="D97" s="13" t="s">
        <v>330</v>
      </c>
      <c r="E97" s="13">
        <v>1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f t="shared" si="2"/>
        <v>1</v>
      </c>
      <c r="U97" s="13">
        <f t="shared" si="3"/>
        <v>2</v>
      </c>
      <c r="W97" s="13">
        <v>1</v>
      </c>
      <c r="X97" s="13">
        <v>21</v>
      </c>
      <c r="Y97" s="13">
        <v>22</v>
      </c>
      <c r="Z97" s="13">
        <v>5</v>
      </c>
    </row>
    <row r="98" spans="1:26" x14ac:dyDescent="0.3">
      <c r="A98" s="10" t="s">
        <v>87</v>
      </c>
      <c r="B98" s="13">
        <v>0</v>
      </c>
      <c r="C98" s="13" t="s">
        <v>330</v>
      </c>
      <c r="D98" s="13" t="s">
        <v>330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f t="shared" si="2"/>
        <v>0</v>
      </c>
      <c r="U98" s="13">
        <f t="shared" si="3"/>
        <v>2</v>
      </c>
      <c r="W98" s="13">
        <v>0</v>
      </c>
      <c r="X98" s="13">
        <v>17</v>
      </c>
      <c r="Y98" s="13">
        <v>1</v>
      </c>
      <c r="Z98" s="13">
        <v>3</v>
      </c>
    </row>
    <row r="99" spans="1:26" x14ac:dyDescent="0.3">
      <c r="A99" s="10" t="s">
        <v>115</v>
      </c>
      <c r="B99" s="13">
        <v>0</v>
      </c>
      <c r="C99" s="13" t="s">
        <v>330</v>
      </c>
      <c r="D99" s="13" t="s">
        <v>330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f t="shared" ref="T99:T162" si="4">SUM(B99:M99)</f>
        <v>0</v>
      </c>
      <c r="U99" s="13">
        <f t="shared" si="3"/>
        <v>2</v>
      </c>
      <c r="W99" s="13">
        <v>2</v>
      </c>
      <c r="X99" s="13">
        <v>9</v>
      </c>
      <c r="Y99" s="13">
        <v>2</v>
      </c>
      <c r="Z99" s="13">
        <v>7</v>
      </c>
    </row>
    <row r="100" spans="1:26" x14ac:dyDescent="0.3">
      <c r="A100" s="10" t="s">
        <v>122</v>
      </c>
      <c r="B100" s="13">
        <v>0</v>
      </c>
      <c r="C100" s="13" t="s">
        <v>330</v>
      </c>
      <c r="D100" s="13" t="s">
        <v>330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 t="s">
        <v>330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f t="shared" si="4"/>
        <v>0</v>
      </c>
      <c r="U100" s="13">
        <f t="shared" si="3"/>
        <v>2</v>
      </c>
      <c r="W100" s="13">
        <v>3</v>
      </c>
      <c r="X100" s="13">
        <v>27</v>
      </c>
      <c r="Y100" s="13">
        <v>25</v>
      </c>
      <c r="Z100" s="13">
        <v>2</v>
      </c>
    </row>
    <row r="101" spans="1:26" x14ac:dyDescent="0.3">
      <c r="A101" s="10" t="s">
        <v>140</v>
      </c>
      <c r="B101" s="13">
        <v>1</v>
      </c>
      <c r="C101" s="13" t="s">
        <v>330</v>
      </c>
      <c r="D101" s="13" t="s">
        <v>330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f t="shared" si="4"/>
        <v>1</v>
      </c>
      <c r="U101" s="13">
        <f t="shared" si="3"/>
        <v>2</v>
      </c>
      <c r="W101" s="13">
        <v>3</v>
      </c>
      <c r="X101" s="13">
        <v>12</v>
      </c>
      <c r="Y101" s="13">
        <v>13</v>
      </c>
      <c r="Z101" s="13">
        <v>6</v>
      </c>
    </row>
    <row r="102" spans="1:26" x14ac:dyDescent="0.3">
      <c r="A102" s="10" t="s">
        <v>145</v>
      </c>
      <c r="B102" s="13">
        <v>1</v>
      </c>
      <c r="C102" s="13" t="s">
        <v>330</v>
      </c>
      <c r="D102" s="13" t="s">
        <v>330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f t="shared" si="4"/>
        <v>1</v>
      </c>
      <c r="U102" s="13">
        <f t="shared" si="3"/>
        <v>2</v>
      </c>
      <c r="W102" s="13">
        <v>1</v>
      </c>
      <c r="X102" s="13">
        <v>7</v>
      </c>
      <c r="Y102" s="13">
        <v>6</v>
      </c>
      <c r="Z102" s="13">
        <v>1</v>
      </c>
    </row>
    <row r="103" spans="1:26" x14ac:dyDescent="0.3">
      <c r="A103" s="10" t="s">
        <v>149</v>
      </c>
      <c r="B103" s="13">
        <v>1</v>
      </c>
      <c r="C103" s="13" t="s">
        <v>330</v>
      </c>
      <c r="D103" s="13" t="s">
        <v>330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f t="shared" si="4"/>
        <v>1</v>
      </c>
      <c r="U103" s="13">
        <f t="shared" si="3"/>
        <v>2</v>
      </c>
      <c r="W103" s="13">
        <v>2</v>
      </c>
      <c r="X103" s="13">
        <v>10</v>
      </c>
      <c r="Y103" s="13">
        <v>8</v>
      </c>
      <c r="Z103" s="13">
        <v>4</v>
      </c>
    </row>
    <row r="104" spans="1:26" x14ac:dyDescent="0.3">
      <c r="A104" s="10" t="s">
        <v>153</v>
      </c>
      <c r="B104" s="13">
        <v>0</v>
      </c>
      <c r="C104" s="13" t="s">
        <v>330</v>
      </c>
      <c r="D104" s="13" t="s">
        <v>330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 t="s">
        <v>330</v>
      </c>
      <c r="T104" s="13">
        <f t="shared" si="4"/>
        <v>0</v>
      </c>
      <c r="U104" s="13">
        <f t="shared" si="3"/>
        <v>2</v>
      </c>
      <c r="W104" s="13">
        <v>1</v>
      </c>
      <c r="X104" s="13">
        <v>9</v>
      </c>
      <c r="Y104" s="13">
        <v>10</v>
      </c>
      <c r="Z104" s="13">
        <v>5</v>
      </c>
    </row>
    <row r="105" spans="1:26" x14ac:dyDescent="0.3">
      <c r="A105" s="10" t="s">
        <v>39</v>
      </c>
      <c r="B105" s="13">
        <v>0</v>
      </c>
      <c r="C105" s="13" t="s">
        <v>330</v>
      </c>
      <c r="D105" s="13" t="s">
        <v>330</v>
      </c>
      <c r="E105" s="13">
        <v>0</v>
      </c>
      <c r="F105" s="13">
        <v>1</v>
      </c>
      <c r="G105" s="13">
        <v>1</v>
      </c>
      <c r="H105" s="13">
        <v>0</v>
      </c>
      <c r="I105" s="13">
        <v>1</v>
      </c>
      <c r="J105" s="13">
        <v>0</v>
      </c>
      <c r="K105" s="13">
        <v>1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 t="s">
        <v>330</v>
      </c>
      <c r="S105" s="13">
        <v>1</v>
      </c>
      <c r="T105" s="13">
        <f t="shared" si="4"/>
        <v>4</v>
      </c>
      <c r="U105" s="13">
        <f t="shared" si="3"/>
        <v>2</v>
      </c>
      <c r="W105" s="13">
        <v>18</v>
      </c>
      <c r="X105" s="13">
        <v>86</v>
      </c>
      <c r="Y105" s="13">
        <v>611</v>
      </c>
      <c r="Z105" s="13">
        <v>144</v>
      </c>
    </row>
    <row r="106" spans="1:26" x14ac:dyDescent="0.3">
      <c r="A106" s="10" t="s">
        <v>50</v>
      </c>
      <c r="B106" s="13">
        <v>0</v>
      </c>
      <c r="C106" s="13">
        <v>1</v>
      </c>
      <c r="D106" s="13" t="s">
        <v>330</v>
      </c>
      <c r="E106" s="13">
        <v>1</v>
      </c>
      <c r="F106" s="13" t="s">
        <v>330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f t="shared" si="4"/>
        <v>2</v>
      </c>
      <c r="U106" s="13">
        <f t="shared" si="3"/>
        <v>2</v>
      </c>
      <c r="W106" s="13">
        <v>4</v>
      </c>
      <c r="X106" s="13">
        <v>20</v>
      </c>
      <c r="Y106" s="13">
        <v>29</v>
      </c>
      <c r="Z106" s="13">
        <v>6</v>
      </c>
    </row>
    <row r="107" spans="1:26" x14ac:dyDescent="0.3">
      <c r="A107" s="10" t="s">
        <v>85</v>
      </c>
      <c r="B107" s="13">
        <v>1</v>
      </c>
      <c r="C107" s="13">
        <v>0</v>
      </c>
      <c r="D107" s="13" t="s">
        <v>330</v>
      </c>
      <c r="E107" s="13">
        <v>1</v>
      </c>
      <c r="F107" s="13">
        <v>0</v>
      </c>
      <c r="G107" s="13" t="s">
        <v>330</v>
      </c>
      <c r="H107" s="13">
        <v>0</v>
      </c>
      <c r="I107" s="13">
        <v>0</v>
      </c>
      <c r="J107" s="13">
        <v>0</v>
      </c>
      <c r="K107" s="13">
        <v>6</v>
      </c>
      <c r="L107" s="13">
        <v>0</v>
      </c>
      <c r="M107" s="13">
        <v>0</v>
      </c>
      <c r="N107" s="13">
        <v>0</v>
      </c>
      <c r="O107" s="13">
        <v>1</v>
      </c>
      <c r="P107" s="13">
        <v>0</v>
      </c>
      <c r="Q107" s="13">
        <v>1</v>
      </c>
      <c r="R107" s="13">
        <v>0</v>
      </c>
      <c r="S107" s="13">
        <v>1</v>
      </c>
      <c r="T107" s="13">
        <f t="shared" si="4"/>
        <v>8</v>
      </c>
      <c r="U107" s="13">
        <f t="shared" si="3"/>
        <v>2</v>
      </c>
      <c r="W107" s="13">
        <v>22</v>
      </c>
      <c r="X107" s="13">
        <v>63</v>
      </c>
      <c r="Y107" s="13">
        <v>69</v>
      </c>
      <c r="Z107" s="13">
        <v>201</v>
      </c>
    </row>
    <row r="108" spans="1:26" x14ac:dyDescent="0.3">
      <c r="A108" s="10" t="s">
        <v>331</v>
      </c>
      <c r="B108" s="13">
        <v>1</v>
      </c>
      <c r="C108" s="13">
        <v>6</v>
      </c>
      <c r="D108" s="13" t="s">
        <v>330</v>
      </c>
      <c r="E108" s="13">
        <v>0</v>
      </c>
      <c r="F108" s="13" t="s">
        <v>330</v>
      </c>
      <c r="G108" s="13">
        <v>6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1</v>
      </c>
      <c r="P108" s="13">
        <v>0</v>
      </c>
      <c r="Q108" s="13">
        <v>1</v>
      </c>
      <c r="R108" s="13">
        <v>0</v>
      </c>
      <c r="S108" s="13">
        <v>0</v>
      </c>
      <c r="T108" s="13">
        <f t="shared" si="4"/>
        <v>13</v>
      </c>
      <c r="U108" s="13">
        <f t="shared" si="3"/>
        <v>2</v>
      </c>
      <c r="W108" s="13">
        <v>30</v>
      </c>
      <c r="X108" s="13">
        <v>47</v>
      </c>
      <c r="Y108" s="13">
        <v>55</v>
      </c>
      <c r="Z108" s="13">
        <v>3165</v>
      </c>
    </row>
    <row r="109" spans="1:26" x14ac:dyDescent="0.3">
      <c r="A109" s="10" t="s">
        <v>99</v>
      </c>
      <c r="B109" s="13" t="s">
        <v>330</v>
      </c>
      <c r="C109" s="13">
        <v>1</v>
      </c>
      <c r="D109" s="13">
        <v>1</v>
      </c>
      <c r="E109" s="13" t="s">
        <v>330</v>
      </c>
      <c r="F109" s="13">
        <v>0</v>
      </c>
      <c r="G109" s="13">
        <v>1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f t="shared" si="4"/>
        <v>3</v>
      </c>
      <c r="U109" s="13">
        <f t="shared" si="3"/>
        <v>2</v>
      </c>
      <c r="W109" s="13">
        <v>13</v>
      </c>
      <c r="X109" s="13">
        <v>33</v>
      </c>
      <c r="Y109" s="13">
        <v>52</v>
      </c>
      <c r="Z109" s="13">
        <v>16</v>
      </c>
    </row>
    <row r="110" spans="1:26" x14ac:dyDescent="0.3">
      <c r="A110" s="10" t="s">
        <v>106</v>
      </c>
      <c r="B110" s="13">
        <v>0</v>
      </c>
      <c r="C110" s="13">
        <v>1</v>
      </c>
      <c r="D110" s="13">
        <v>1</v>
      </c>
      <c r="E110" s="13" t="s">
        <v>330</v>
      </c>
      <c r="F110" s="13" t="s">
        <v>330</v>
      </c>
      <c r="G110" s="13">
        <v>1</v>
      </c>
      <c r="H110" s="13">
        <v>0</v>
      </c>
      <c r="I110" s="13">
        <v>0</v>
      </c>
      <c r="J110" s="13">
        <v>0</v>
      </c>
      <c r="K110" s="13">
        <v>1</v>
      </c>
      <c r="L110" s="13">
        <v>1</v>
      </c>
      <c r="M110" s="13">
        <v>1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f t="shared" si="4"/>
        <v>6</v>
      </c>
      <c r="U110" s="13">
        <f t="shared" si="3"/>
        <v>2</v>
      </c>
      <c r="W110" s="13">
        <v>17</v>
      </c>
      <c r="X110" s="13">
        <v>34</v>
      </c>
      <c r="Y110" s="13">
        <v>44</v>
      </c>
      <c r="Z110" s="13">
        <v>4626</v>
      </c>
    </row>
    <row r="111" spans="1:26" x14ac:dyDescent="0.3">
      <c r="A111" s="10" t="s">
        <v>113</v>
      </c>
      <c r="B111" s="13">
        <v>0</v>
      </c>
      <c r="C111" s="13" t="s">
        <v>330</v>
      </c>
      <c r="D111" s="13" t="s">
        <v>330</v>
      </c>
      <c r="E111" s="13">
        <v>0</v>
      </c>
      <c r="F111" s="13">
        <v>0</v>
      </c>
      <c r="G111" s="13">
        <v>1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f t="shared" si="4"/>
        <v>1</v>
      </c>
      <c r="U111" s="13">
        <f t="shared" si="3"/>
        <v>2</v>
      </c>
      <c r="W111" s="13">
        <v>17</v>
      </c>
      <c r="X111" s="13">
        <v>42</v>
      </c>
      <c r="Y111" s="13">
        <v>58</v>
      </c>
      <c r="Z111" s="13">
        <v>67</v>
      </c>
    </row>
    <row r="112" spans="1:26" x14ac:dyDescent="0.3">
      <c r="A112" s="10" t="s">
        <v>126</v>
      </c>
      <c r="B112" s="13">
        <v>0</v>
      </c>
      <c r="C112" s="13">
        <v>1</v>
      </c>
      <c r="D112" s="13" t="s">
        <v>330</v>
      </c>
      <c r="E112" s="13" t="s">
        <v>330</v>
      </c>
      <c r="F112" s="13">
        <v>0</v>
      </c>
      <c r="G112" s="13">
        <v>1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f t="shared" si="4"/>
        <v>3</v>
      </c>
      <c r="U112" s="13">
        <f t="shared" si="3"/>
        <v>2</v>
      </c>
      <c r="W112" s="13">
        <v>10</v>
      </c>
      <c r="X112" s="13">
        <v>18</v>
      </c>
      <c r="Y112" s="13">
        <v>23</v>
      </c>
      <c r="Z112" s="13">
        <v>35</v>
      </c>
    </row>
    <row r="113" spans="1:26" x14ac:dyDescent="0.3">
      <c r="A113" s="10" t="s">
        <v>132</v>
      </c>
      <c r="B113" s="13">
        <v>0</v>
      </c>
      <c r="C113" s="13">
        <v>1</v>
      </c>
      <c r="D113" s="13" t="s">
        <v>330</v>
      </c>
      <c r="E113" s="13" t="s">
        <v>330</v>
      </c>
      <c r="F113" s="13">
        <v>0</v>
      </c>
      <c r="G113" s="13">
        <v>1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f t="shared" si="4"/>
        <v>3</v>
      </c>
      <c r="U113" s="13">
        <f t="shared" si="3"/>
        <v>2</v>
      </c>
      <c r="W113" s="13">
        <v>17</v>
      </c>
      <c r="X113" s="13">
        <v>30</v>
      </c>
      <c r="Y113" s="13">
        <v>36</v>
      </c>
      <c r="Z113" s="13">
        <v>23</v>
      </c>
    </row>
    <row r="114" spans="1:26" x14ac:dyDescent="0.3">
      <c r="A114" s="10" t="s">
        <v>143</v>
      </c>
      <c r="B114" s="13">
        <v>1</v>
      </c>
      <c r="C114" s="13" t="s">
        <v>330</v>
      </c>
      <c r="D114" s="13">
        <v>0</v>
      </c>
      <c r="E114" s="13" t="s">
        <v>330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1</v>
      </c>
      <c r="L114" s="13">
        <v>0</v>
      </c>
      <c r="M114" s="13">
        <v>0</v>
      </c>
      <c r="N114" s="13">
        <v>0</v>
      </c>
      <c r="O114" s="13">
        <v>1</v>
      </c>
      <c r="P114" s="13">
        <v>1</v>
      </c>
      <c r="Q114" s="13">
        <v>0</v>
      </c>
      <c r="R114" s="13">
        <v>0</v>
      </c>
      <c r="S114" s="13">
        <v>0</v>
      </c>
      <c r="T114" s="13">
        <f t="shared" si="4"/>
        <v>2</v>
      </c>
      <c r="U114" s="13">
        <f t="shared" si="3"/>
        <v>2</v>
      </c>
      <c r="W114" s="13">
        <v>3</v>
      </c>
      <c r="X114" s="13">
        <v>5</v>
      </c>
      <c r="Y114" s="13">
        <v>7</v>
      </c>
      <c r="Z114" s="13">
        <v>279</v>
      </c>
    </row>
    <row r="115" spans="1:26" x14ac:dyDescent="0.3">
      <c r="A115" s="10" t="s">
        <v>147</v>
      </c>
      <c r="B115" s="13">
        <v>0</v>
      </c>
      <c r="C115" s="13">
        <v>0</v>
      </c>
      <c r="D115" s="13" t="s">
        <v>330</v>
      </c>
      <c r="E115" s="13" t="s">
        <v>330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f t="shared" si="4"/>
        <v>0</v>
      </c>
      <c r="U115" s="13">
        <f t="shared" si="3"/>
        <v>2</v>
      </c>
      <c r="W115" s="13">
        <v>3</v>
      </c>
      <c r="X115" s="13">
        <v>13</v>
      </c>
      <c r="Y115" s="13">
        <v>14</v>
      </c>
      <c r="Z115" s="13">
        <v>47</v>
      </c>
    </row>
    <row r="116" spans="1:26" x14ac:dyDescent="0.3">
      <c r="A116" s="10" t="s">
        <v>175</v>
      </c>
      <c r="B116" s="13">
        <v>0</v>
      </c>
      <c r="C116" s="13" t="s">
        <v>330</v>
      </c>
      <c r="D116" s="13">
        <v>0</v>
      </c>
      <c r="E116" s="13" t="s">
        <v>330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f t="shared" si="4"/>
        <v>0</v>
      </c>
      <c r="U116" s="13">
        <f t="shared" si="3"/>
        <v>2</v>
      </c>
      <c r="W116" s="13">
        <v>4</v>
      </c>
      <c r="X116" s="13">
        <v>12</v>
      </c>
      <c r="Y116" s="13">
        <v>26</v>
      </c>
      <c r="Z116" s="13">
        <v>624</v>
      </c>
    </row>
    <row r="117" spans="1:26" x14ac:dyDescent="0.3">
      <c r="A117" s="10" t="s">
        <v>176</v>
      </c>
      <c r="B117" s="13">
        <v>0</v>
      </c>
      <c r="C117" s="13" t="s">
        <v>330</v>
      </c>
      <c r="D117" s="13" t="s">
        <v>330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f t="shared" si="4"/>
        <v>0</v>
      </c>
      <c r="U117" s="13">
        <f t="shared" si="3"/>
        <v>2</v>
      </c>
      <c r="W117" s="13">
        <v>0</v>
      </c>
      <c r="X117" s="13">
        <v>5</v>
      </c>
      <c r="Y117" s="13">
        <v>27</v>
      </c>
      <c r="Z117" s="13">
        <v>41</v>
      </c>
    </row>
    <row r="118" spans="1:26" x14ac:dyDescent="0.3">
      <c r="A118" s="10" t="s">
        <v>186</v>
      </c>
      <c r="B118" s="13">
        <v>0</v>
      </c>
      <c r="C118" s="13" t="s">
        <v>330</v>
      </c>
      <c r="D118" s="13">
        <v>0</v>
      </c>
      <c r="E118" s="13" t="s">
        <v>330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6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1</v>
      </c>
      <c r="R118" s="13">
        <v>1</v>
      </c>
      <c r="S118" s="13">
        <v>0</v>
      </c>
      <c r="T118" s="13">
        <f t="shared" si="4"/>
        <v>7</v>
      </c>
      <c r="U118" s="13">
        <f t="shared" si="3"/>
        <v>2</v>
      </c>
      <c r="W118" s="13">
        <v>5</v>
      </c>
      <c r="X118" s="13">
        <v>7</v>
      </c>
      <c r="Y118" s="13">
        <v>9</v>
      </c>
      <c r="Z118" s="13">
        <v>118</v>
      </c>
    </row>
    <row r="119" spans="1:26" x14ac:dyDescent="0.3">
      <c r="A119" s="10" t="s">
        <v>111</v>
      </c>
      <c r="B119" s="13">
        <v>0</v>
      </c>
      <c r="C119" s="13">
        <v>0</v>
      </c>
      <c r="D119" s="13" t="s">
        <v>330</v>
      </c>
      <c r="E119" s="13">
        <v>0</v>
      </c>
      <c r="F119" s="13" t="s">
        <v>330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 t="s">
        <v>330</v>
      </c>
      <c r="R119" s="13">
        <v>0</v>
      </c>
      <c r="S119" s="13">
        <v>0</v>
      </c>
      <c r="T119" s="13">
        <f t="shared" si="4"/>
        <v>0</v>
      </c>
      <c r="U119" s="13">
        <f t="shared" si="3"/>
        <v>2</v>
      </c>
      <c r="W119" s="13">
        <v>5</v>
      </c>
      <c r="X119" s="13">
        <v>12</v>
      </c>
      <c r="Y119" s="13">
        <v>9</v>
      </c>
      <c r="Z119" s="13">
        <v>1</v>
      </c>
    </row>
    <row r="120" spans="1:26" x14ac:dyDescent="0.3">
      <c r="A120" s="10" t="s">
        <v>107</v>
      </c>
      <c r="B120" s="13">
        <v>0</v>
      </c>
      <c r="C120" s="13">
        <v>6</v>
      </c>
      <c r="D120" s="13">
        <v>6</v>
      </c>
      <c r="E120" s="13">
        <v>6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1</v>
      </c>
      <c r="L120" s="13">
        <v>1</v>
      </c>
      <c r="M120" s="13" t="s">
        <v>330</v>
      </c>
      <c r="N120" s="13">
        <v>0</v>
      </c>
      <c r="O120" s="13">
        <v>6</v>
      </c>
      <c r="P120" s="13">
        <v>1</v>
      </c>
      <c r="Q120" s="13">
        <v>0</v>
      </c>
      <c r="R120" s="13">
        <v>0</v>
      </c>
      <c r="S120" s="13">
        <v>0</v>
      </c>
      <c r="T120" s="13">
        <f t="shared" si="4"/>
        <v>20</v>
      </c>
      <c r="U120" s="13">
        <f t="shared" si="3"/>
        <v>1</v>
      </c>
      <c r="W120" s="13">
        <v>13</v>
      </c>
      <c r="X120" s="13">
        <v>59</v>
      </c>
      <c r="Y120" s="13">
        <v>136</v>
      </c>
      <c r="Z120" s="13">
        <v>730</v>
      </c>
    </row>
    <row r="121" spans="1:26" x14ac:dyDescent="0.3">
      <c r="A121" s="10" t="s">
        <v>160</v>
      </c>
      <c r="B121" s="13">
        <v>6</v>
      </c>
      <c r="C121" s="13">
        <v>0</v>
      </c>
      <c r="D121" s="13">
        <v>6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 t="s">
        <v>330</v>
      </c>
      <c r="K121" s="13">
        <v>6</v>
      </c>
      <c r="L121" s="13">
        <v>6</v>
      </c>
      <c r="M121" s="13">
        <v>6</v>
      </c>
      <c r="N121" s="13">
        <v>0</v>
      </c>
      <c r="O121" s="13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f t="shared" si="4"/>
        <v>30</v>
      </c>
      <c r="U121" s="13">
        <f t="shared" si="3"/>
        <v>1</v>
      </c>
      <c r="W121" s="13">
        <v>15</v>
      </c>
      <c r="X121" s="13">
        <v>57</v>
      </c>
      <c r="Y121" s="13">
        <v>158</v>
      </c>
      <c r="Z121" s="13">
        <v>1383</v>
      </c>
    </row>
    <row r="122" spans="1:26" x14ac:dyDescent="0.3">
      <c r="A122" s="10" t="s">
        <v>161</v>
      </c>
      <c r="B122" s="13">
        <v>1</v>
      </c>
      <c r="C122" s="13">
        <v>0</v>
      </c>
      <c r="D122" s="13">
        <v>0</v>
      </c>
      <c r="E122" s="13" t="s">
        <v>330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f t="shared" si="4"/>
        <v>1</v>
      </c>
      <c r="U122" s="13">
        <f t="shared" si="3"/>
        <v>1</v>
      </c>
      <c r="W122" s="13">
        <v>10</v>
      </c>
      <c r="X122" s="13">
        <v>29</v>
      </c>
      <c r="Y122" s="13">
        <v>22</v>
      </c>
      <c r="Z122" s="13">
        <v>21</v>
      </c>
    </row>
    <row r="123" spans="1:26" x14ac:dyDescent="0.3">
      <c r="A123" s="10" t="s">
        <v>24</v>
      </c>
      <c r="B123" s="13">
        <v>0</v>
      </c>
      <c r="C123" s="13">
        <v>1</v>
      </c>
      <c r="D123" s="13">
        <v>1</v>
      </c>
      <c r="E123" s="13">
        <v>0</v>
      </c>
      <c r="F123" s="13">
        <v>0</v>
      </c>
      <c r="G123" s="13" t="s">
        <v>330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f t="shared" si="4"/>
        <v>2</v>
      </c>
      <c r="U123" s="13">
        <f t="shared" si="3"/>
        <v>1</v>
      </c>
      <c r="W123" s="13">
        <v>21</v>
      </c>
      <c r="X123" s="13">
        <v>31</v>
      </c>
      <c r="Y123" s="13">
        <v>41</v>
      </c>
      <c r="Z123" s="13">
        <v>212</v>
      </c>
    </row>
    <row r="124" spans="1:26" x14ac:dyDescent="0.3">
      <c r="A124" s="10" t="s">
        <v>71</v>
      </c>
      <c r="B124" s="13" t="s">
        <v>330</v>
      </c>
      <c r="C124" s="13">
        <v>1</v>
      </c>
      <c r="D124" s="13">
        <v>0</v>
      </c>
      <c r="E124" s="13">
        <v>1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f t="shared" si="4"/>
        <v>2</v>
      </c>
      <c r="U124" s="13">
        <f t="shared" si="3"/>
        <v>1</v>
      </c>
      <c r="W124" s="13">
        <v>14</v>
      </c>
      <c r="X124" s="13">
        <v>38</v>
      </c>
      <c r="Y124" s="13">
        <v>48</v>
      </c>
      <c r="Z124" s="13">
        <v>4675</v>
      </c>
    </row>
    <row r="125" spans="1:26" x14ac:dyDescent="0.3">
      <c r="A125" s="10" t="s">
        <v>92</v>
      </c>
      <c r="B125" s="13">
        <v>0</v>
      </c>
      <c r="C125" s="13">
        <v>1</v>
      </c>
      <c r="D125" s="13" t="s">
        <v>330</v>
      </c>
      <c r="E125" s="13">
        <v>0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f t="shared" si="4"/>
        <v>2</v>
      </c>
      <c r="U125" s="13">
        <f t="shared" si="3"/>
        <v>1</v>
      </c>
      <c r="W125" s="13">
        <v>15</v>
      </c>
      <c r="X125" s="13">
        <v>36</v>
      </c>
      <c r="Y125" s="13">
        <v>46</v>
      </c>
      <c r="Z125" s="13">
        <v>113</v>
      </c>
    </row>
    <row r="126" spans="1:26" x14ac:dyDescent="0.3">
      <c r="A126" s="10" t="s">
        <v>138</v>
      </c>
      <c r="B126" s="13">
        <v>0</v>
      </c>
      <c r="C126" s="13">
        <v>1</v>
      </c>
      <c r="D126" s="13" t="s">
        <v>330</v>
      </c>
      <c r="E126" s="13">
        <v>0</v>
      </c>
      <c r="F126" s="13">
        <v>0</v>
      </c>
      <c r="G126" s="13">
        <v>1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f t="shared" si="4"/>
        <v>3</v>
      </c>
      <c r="U126" s="13">
        <f t="shared" si="3"/>
        <v>1</v>
      </c>
      <c r="W126" s="13">
        <v>16</v>
      </c>
      <c r="X126" s="13">
        <v>23</v>
      </c>
      <c r="Y126" s="13">
        <v>29</v>
      </c>
      <c r="Z126" s="13">
        <v>12</v>
      </c>
    </row>
    <row r="127" spans="1:26" x14ac:dyDescent="0.3">
      <c r="A127" s="10" t="s">
        <v>179</v>
      </c>
      <c r="B127" s="13">
        <v>0</v>
      </c>
      <c r="C127" s="13">
        <v>1</v>
      </c>
      <c r="D127" s="13" t="s">
        <v>330</v>
      </c>
      <c r="E127" s="13">
        <v>0</v>
      </c>
      <c r="F127" s="13">
        <v>1</v>
      </c>
      <c r="G127" s="13">
        <v>1</v>
      </c>
      <c r="H127" s="13">
        <v>0</v>
      </c>
      <c r="I127" s="13">
        <v>0</v>
      </c>
      <c r="J127" s="13">
        <v>0</v>
      </c>
      <c r="K127" s="13">
        <v>0</v>
      </c>
      <c r="L127" s="13">
        <v>1</v>
      </c>
      <c r="M127" s="13">
        <v>1</v>
      </c>
      <c r="N127" s="13" t="s">
        <v>330</v>
      </c>
      <c r="O127" s="13">
        <v>0</v>
      </c>
      <c r="P127" s="13">
        <v>0</v>
      </c>
      <c r="Q127" s="13">
        <v>0</v>
      </c>
      <c r="R127" s="13" t="s">
        <v>330</v>
      </c>
      <c r="S127" s="13">
        <v>1</v>
      </c>
      <c r="T127" s="13">
        <f t="shared" si="4"/>
        <v>5</v>
      </c>
      <c r="U127" s="13">
        <f t="shared" si="3"/>
        <v>1</v>
      </c>
      <c r="W127" s="13">
        <v>10</v>
      </c>
      <c r="X127" s="13">
        <v>78</v>
      </c>
      <c r="Y127" s="13">
        <v>145</v>
      </c>
      <c r="Z127" s="13">
        <v>209</v>
      </c>
    </row>
    <row r="128" spans="1:26" x14ac:dyDescent="0.3">
      <c r="A128" s="10" t="s">
        <v>181</v>
      </c>
      <c r="B128" s="13">
        <v>0</v>
      </c>
      <c r="C128" s="13">
        <v>1</v>
      </c>
      <c r="D128" s="13">
        <v>1</v>
      </c>
      <c r="E128" s="13" t="s">
        <v>330</v>
      </c>
      <c r="F128" s="13">
        <v>1</v>
      </c>
      <c r="G128" s="13">
        <v>1</v>
      </c>
      <c r="H128" s="13">
        <v>0</v>
      </c>
      <c r="I128" s="13">
        <v>0</v>
      </c>
      <c r="J128" s="13">
        <v>0</v>
      </c>
      <c r="K128" s="13">
        <v>0</v>
      </c>
      <c r="L128" s="13">
        <v>1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1</v>
      </c>
      <c r="S128" s="13">
        <v>0</v>
      </c>
      <c r="T128" s="13">
        <f t="shared" si="4"/>
        <v>5</v>
      </c>
      <c r="U128" s="13">
        <f t="shared" si="3"/>
        <v>1</v>
      </c>
      <c r="W128" s="13">
        <v>11</v>
      </c>
      <c r="X128" s="13">
        <v>50</v>
      </c>
      <c r="Y128" s="13">
        <v>71</v>
      </c>
      <c r="Z128" s="13">
        <v>31</v>
      </c>
    </row>
    <row r="129" spans="1:26" x14ac:dyDescent="0.3">
      <c r="A129" s="10" t="s">
        <v>185</v>
      </c>
      <c r="B129" s="13">
        <v>0</v>
      </c>
      <c r="C129" s="13" t="s">
        <v>330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f t="shared" si="4"/>
        <v>0</v>
      </c>
      <c r="U129" s="13">
        <f t="shared" si="3"/>
        <v>1</v>
      </c>
      <c r="W129" s="13">
        <v>0</v>
      </c>
      <c r="X129" s="13">
        <v>8</v>
      </c>
      <c r="Y129" s="13">
        <v>11</v>
      </c>
      <c r="Z129" s="13">
        <v>33</v>
      </c>
    </row>
    <row r="130" spans="1:26" x14ac:dyDescent="0.3">
      <c r="A130" s="10" t="s">
        <v>187</v>
      </c>
      <c r="B130" s="13">
        <v>0</v>
      </c>
      <c r="C130" s="13">
        <v>1</v>
      </c>
      <c r="D130" s="13">
        <v>1</v>
      </c>
      <c r="E130" s="13">
        <v>1</v>
      </c>
      <c r="F130" s="13">
        <v>1</v>
      </c>
      <c r="G130" s="13">
        <v>1</v>
      </c>
      <c r="H130" s="13">
        <v>0</v>
      </c>
      <c r="I130" s="13">
        <v>1</v>
      </c>
      <c r="J130" s="13" t="s">
        <v>330</v>
      </c>
      <c r="K130" s="13">
        <v>1</v>
      </c>
      <c r="L130" s="13">
        <v>1</v>
      </c>
      <c r="M130" s="13">
        <v>1</v>
      </c>
      <c r="N130" s="13">
        <v>0</v>
      </c>
      <c r="O130" s="13">
        <v>0</v>
      </c>
      <c r="P130" s="13">
        <v>0</v>
      </c>
      <c r="Q130" s="13">
        <v>1</v>
      </c>
      <c r="R130" s="13">
        <v>1</v>
      </c>
      <c r="S130" s="13">
        <v>1</v>
      </c>
      <c r="T130" s="13">
        <f t="shared" si="4"/>
        <v>9</v>
      </c>
      <c r="U130" s="13">
        <f t="shared" si="3"/>
        <v>1</v>
      </c>
      <c r="W130" s="13">
        <v>23</v>
      </c>
      <c r="X130" s="13">
        <v>125</v>
      </c>
      <c r="Y130" s="13">
        <v>271</v>
      </c>
      <c r="Z130" s="13">
        <v>1399</v>
      </c>
    </row>
    <row r="131" spans="1:26" x14ac:dyDescent="0.3">
      <c r="A131" s="10" t="s">
        <v>188</v>
      </c>
      <c r="B131" s="13">
        <v>0</v>
      </c>
      <c r="C131" s="13">
        <v>0</v>
      </c>
      <c r="D131" s="13">
        <v>0</v>
      </c>
      <c r="E131" s="13" t="s">
        <v>330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1</v>
      </c>
      <c r="P131" s="13">
        <v>0</v>
      </c>
      <c r="Q131" s="13">
        <v>0</v>
      </c>
      <c r="R131" s="13">
        <v>1</v>
      </c>
      <c r="S131" s="13">
        <v>0</v>
      </c>
      <c r="T131" s="13">
        <f t="shared" si="4"/>
        <v>0</v>
      </c>
      <c r="U131" s="13">
        <f t="shared" ref="U131:U190" si="5">COUNTIF(B131:M131,"U")</f>
        <v>1</v>
      </c>
      <c r="W131" s="13">
        <v>4</v>
      </c>
      <c r="X131" s="13">
        <v>4</v>
      </c>
      <c r="Y131" s="13">
        <v>10</v>
      </c>
      <c r="Z131" s="13">
        <v>29</v>
      </c>
    </row>
    <row r="132" spans="1:26" x14ac:dyDescent="0.3">
      <c r="A132" s="10" t="s">
        <v>55</v>
      </c>
      <c r="B132" s="13">
        <v>0</v>
      </c>
      <c r="C132" s="13" t="s">
        <v>330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1</v>
      </c>
      <c r="R132" s="13">
        <v>0</v>
      </c>
      <c r="S132" s="13">
        <v>0</v>
      </c>
      <c r="T132" s="13">
        <f t="shared" si="4"/>
        <v>0</v>
      </c>
      <c r="U132" s="13">
        <f t="shared" si="5"/>
        <v>1</v>
      </c>
      <c r="W132" s="13">
        <v>12</v>
      </c>
      <c r="X132" s="13">
        <v>28</v>
      </c>
      <c r="Y132" s="13">
        <v>26</v>
      </c>
      <c r="Z132" s="13">
        <v>571</v>
      </c>
    </row>
    <row r="133" spans="1:26" x14ac:dyDescent="0.3">
      <c r="A133" s="10" t="s">
        <v>90</v>
      </c>
      <c r="B133" s="13">
        <v>0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 t="s">
        <v>330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f t="shared" si="4"/>
        <v>0</v>
      </c>
      <c r="U133" s="13">
        <f t="shared" si="5"/>
        <v>1</v>
      </c>
      <c r="W133" s="13">
        <v>2</v>
      </c>
      <c r="X133" s="13">
        <v>11</v>
      </c>
      <c r="Y133" s="13">
        <v>1</v>
      </c>
      <c r="Z133" s="13">
        <v>1</v>
      </c>
    </row>
    <row r="134" spans="1:26" x14ac:dyDescent="0.3">
      <c r="A134" s="10" t="s">
        <v>118</v>
      </c>
      <c r="B134" s="13">
        <v>0</v>
      </c>
      <c r="C134" s="13" t="s">
        <v>330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f t="shared" si="4"/>
        <v>0</v>
      </c>
      <c r="U134" s="13">
        <f t="shared" si="5"/>
        <v>1</v>
      </c>
      <c r="W134" s="13">
        <v>2</v>
      </c>
      <c r="X134" s="13">
        <v>14</v>
      </c>
      <c r="Y134" s="13">
        <v>17</v>
      </c>
      <c r="Z134" s="13">
        <v>8</v>
      </c>
    </row>
    <row r="135" spans="1:26" x14ac:dyDescent="0.3">
      <c r="A135" s="10" t="s">
        <v>146</v>
      </c>
      <c r="B135" s="13">
        <v>0</v>
      </c>
      <c r="C135" s="13" t="s">
        <v>330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 t="s">
        <v>330</v>
      </c>
      <c r="R135" s="13">
        <v>0</v>
      </c>
      <c r="S135" s="13">
        <v>0</v>
      </c>
      <c r="T135" s="13">
        <f t="shared" si="4"/>
        <v>0</v>
      </c>
      <c r="U135" s="13">
        <f t="shared" si="5"/>
        <v>1</v>
      </c>
      <c r="W135" s="13">
        <v>2</v>
      </c>
      <c r="X135" s="13">
        <v>12</v>
      </c>
      <c r="Y135" s="13">
        <v>16</v>
      </c>
      <c r="Z135" s="13">
        <v>35</v>
      </c>
    </row>
    <row r="136" spans="1:26" x14ac:dyDescent="0.3">
      <c r="A136" s="10" t="s">
        <v>150</v>
      </c>
      <c r="B136" s="13">
        <v>0</v>
      </c>
      <c r="C136" s="13" t="s">
        <v>330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f t="shared" si="4"/>
        <v>0</v>
      </c>
      <c r="U136" s="13">
        <f t="shared" si="5"/>
        <v>1</v>
      </c>
      <c r="W136" s="13">
        <v>2</v>
      </c>
      <c r="X136" s="13">
        <v>7</v>
      </c>
      <c r="Y136" s="13">
        <v>7</v>
      </c>
      <c r="Z136" s="13">
        <v>59</v>
      </c>
    </row>
    <row r="137" spans="1:26" x14ac:dyDescent="0.3">
      <c r="A137" s="10" t="s">
        <v>164</v>
      </c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 t="s">
        <v>330</v>
      </c>
      <c r="Q137" s="13">
        <v>0</v>
      </c>
      <c r="R137" s="13">
        <v>0</v>
      </c>
      <c r="S137" s="13">
        <v>0</v>
      </c>
      <c r="T137" s="13">
        <f t="shared" si="4"/>
        <v>0</v>
      </c>
      <c r="U137" s="13">
        <f t="shared" si="5"/>
        <v>0</v>
      </c>
      <c r="W137" s="13">
        <v>0</v>
      </c>
      <c r="X137" s="13">
        <v>16</v>
      </c>
      <c r="Y137" s="13">
        <v>19</v>
      </c>
      <c r="Z137" s="13">
        <v>1</v>
      </c>
    </row>
    <row r="138" spans="1:26" x14ac:dyDescent="0.3">
      <c r="A138" s="10" t="s">
        <v>17</v>
      </c>
      <c r="B138" s="13">
        <v>1</v>
      </c>
      <c r="C138" s="13">
        <v>1</v>
      </c>
      <c r="D138" s="13">
        <v>1</v>
      </c>
      <c r="E138" s="13">
        <v>0</v>
      </c>
      <c r="F138" s="13">
        <v>1</v>
      </c>
      <c r="G138" s="13">
        <v>1</v>
      </c>
      <c r="H138" s="13">
        <v>1</v>
      </c>
      <c r="I138" s="13">
        <v>1</v>
      </c>
      <c r="J138" s="13">
        <v>1</v>
      </c>
      <c r="K138" s="13">
        <v>1</v>
      </c>
      <c r="L138" s="13">
        <v>0</v>
      </c>
      <c r="M138" s="13">
        <v>0</v>
      </c>
      <c r="N138" s="13">
        <v>0</v>
      </c>
      <c r="O138" s="13">
        <v>1</v>
      </c>
      <c r="P138" s="13">
        <v>1</v>
      </c>
      <c r="Q138" s="13">
        <v>1</v>
      </c>
      <c r="R138" s="13">
        <v>0</v>
      </c>
      <c r="S138" s="13" t="s">
        <v>330</v>
      </c>
      <c r="T138" s="13">
        <f t="shared" si="4"/>
        <v>9</v>
      </c>
      <c r="U138" s="13">
        <f t="shared" si="5"/>
        <v>0</v>
      </c>
      <c r="W138" s="13">
        <v>47</v>
      </c>
      <c r="X138" s="13">
        <v>103</v>
      </c>
      <c r="Y138" s="13">
        <v>188</v>
      </c>
      <c r="Z138" s="13">
        <v>65</v>
      </c>
    </row>
    <row r="139" spans="1:26" x14ac:dyDescent="0.3">
      <c r="A139" s="10" t="s">
        <v>46</v>
      </c>
      <c r="B139" s="13">
        <v>1</v>
      </c>
      <c r="C139" s="13">
        <v>6</v>
      </c>
      <c r="D139" s="13">
        <v>6</v>
      </c>
      <c r="E139" s="13">
        <v>0</v>
      </c>
      <c r="F139" s="13">
        <v>6</v>
      </c>
      <c r="G139" s="13">
        <v>6</v>
      </c>
      <c r="H139" s="13">
        <v>0</v>
      </c>
      <c r="I139" s="13">
        <v>6</v>
      </c>
      <c r="J139" s="13">
        <v>1</v>
      </c>
      <c r="K139" s="13">
        <v>6</v>
      </c>
      <c r="L139" s="13">
        <v>1</v>
      </c>
      <c r="M139" s="13">
        <v>6</v>
      </c>
      <c r="N139" s="13">
        <v>0</v>
      </c>
      <c r="O139" s="13">
        <v>0</v>
      </c>
      <c r="P139" s="13">
        <v>0</v>
      </c>
      <c r="Q139" s="13">
        <v>0</v>
      </c>
      <c r="R139" s="13">
        <v>1</v>
      </c>
      <c r="S139" s="13">
        <v>0</v>
      </c>
      <c r="T139" s="13">
        <f t="shared" si="4"/>
        <v>45</v>
      </c>
      <c r="U139" s="13">
        <f t="shared" si="5"/>
        <v>0</v>
      </c>
      <c r="W139" s="13">
        <v>22</v>
      </c>
      <c r="X139" s="13">
        <v>88</v>
      </c>
      <c r="Y139" s="13">
        <v>190</v>
      </c>
      <c r="Z139" s="13">
        <v>1167</v>
      </c>
    </row>
    <row r="140" spans="1:26" x14ac:dyDescent="0.3">
      <c r="A140" s="10" t="s">
        <v>53</v>
      </c>
      <c r="B140" s="13">
        <v>6</v>
      </c>
      <c r="C140" s="13">
        <v>6</v>
      </c>
      <c r="D140" s="13">
        <v>6</v>
      </c>
      <c r="E140" s="13">
        <v>0</v>
      </c>
      <c r="F140" s="13">
        <v>6</v>
      </c>
      <c r="G140" s="13">
        <v>6</v>
      </c>
      <c r="H140" s="13">
        <v>0</v>
      </c>
      <c r="I140" s="13">
        <v>6</v>
      </c>
      <c r="J140" s="13">
        <v>1</v>
      </c>
      <c r="K140" s="13">
        <v>6</v>
      </c>
      <c r="L140" s="13">
        <v>6</v>
      </c>
      <c r="M140" s="13">
        <v>6</v>
      </c>
      <c r="N140" s="13">
        <v>0</v>
      </c>
      <c r="O140" s="13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f t="shared" si="4"/>
        <v>55</v>
      </c>
      <c r="U140" s="13">
        <f t="shared" si="5"/>
        <v>0</v>
      </c>
      <c r="W140" s="13">
        <v>37</v>
      </c>
      <c r="X140" s="13">
        <v>116</v>
      </c>
      <c r="Y140" s="13">
        <v>1536</v>
      </c>
      <c r="Z140" s="13">
        <v>3571</v>
      </c>
    </row>
    <row r="141" spans="1:26" x14ac:dyDescent="0.3">
      <c r="A141" s="10" t="s">
        <v>74</v>
      </c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f t="shared" si="4"/>
        <v>0</v>
      </c>
      <c r="U141" s="13">
        <f t="shared" si="5"/>
        <v>0</v>
      </c>
      <c r="W141" s="13">
        <v>0</v>
      </c>
      <c r="X141" s="13">
        <v>14</v>
      </c>
      <c r="Y141" s="13">
        <v>12</v>
      </c>
      <c r="Z141" s="13">
        <v>3</v>
      </c>
    </row>
    <row r="142" spans="1:26" x14ac:dyDescent="0.3">
      <c r="A142" s="10" t="s">
        <v>22</v>
      </c>
      <c r="B142" s="13">
        <v>0</v>
      </c>
      <c r="C142" s="13">
        <v>1</v>
      </c>
      <c r="D142" s="13">
        <v>0</v>
      </c>
      <c r="E142" s="13">
        <v>0</v>
      </c>
      <c r="F142" s="13">
        <v>1</v>
      </c>
      <c r="G142" s="13">
        <v>1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 t="s">
        <v>330</v>
      </c>
      <c r="P142" s="13">
        <v>0</v>
      </c>
      <c r="Q142" s="13">
        <v>1</v>
      </c>
      <c r="R142" s="13">
        <v>0</v>
      </c>
      <c r="S142" s="13" t="s">
        <v>330</v>
      </c>
      <c r="T142" s="13">
        <f t="shared" si="4"/>
        <v>3</v>
      </c>
      <c r="U142" s="13">
        <f t="shared" si="5"/>
        <v>0</v>
      </c>
      <c r="W142" s="13">
        <v>20</v>
      </c>
      <c r="X142" s="13">
        <v>50</v>
      </c>
      <c r="Y142" s="13">
        <v>58</v>
      </c>
      <c r="Z142" s="13">
        <v>112</v>
      </c>
    </row>
    <row r="143" spans="1:26" x14ac:dyDescent="0.3">
      <c r="A143" s="10" t="s">
        <v>43</v>
      </c>
      <c r="B143" s="13">
        <v>0</v>
      </c>
      <c r="C143" s="13">
        <v>1</v>
      </c>
      <c r="D143" s="13">
        <v>1</v>
      </c>
      <c r="E143" s="13">
        <v>0</v>
      </c>
      <c r="F143" s="13">
        <v>1</v>
      </c>
      <c r="G143" s="13">
        <v>1</v>
      </c>
      <c r="H143" s="13">
        <v>0</v>
      </c>
      <c r="I143" s="13">
        <v>1</v>
      </c>
      <c r="J143" s="13">
        <v>0</v>
      </c>
      <c r="K143" s="13">
        <v>1</v>
      </c>
      <c r="L143" s="13">
        <v>1</v>
      </c>
      <c r="M143" s="13">
        <v>1</v>
      </c>
      <c r="N143" s="13">
        <v>0</v>
      </c>
      <c r="O143" s="13">
        <v>1</v>
      </c>
      <c r="P143" s="13">
        <v>0</v>
      </c>
      <c r="Q143" s="13">
        <v>0</v>
      </c>
      <c r="R143" s="13">
        <v>0</v>
      </c>
      <c r="S143" s="13" t="s">
        <v>330</v>
      </c>
      <c r="T143" s="13">
        <f t="shared" si="4"/>
        <v>8</v>
      </c>
      <c r="U143" s="13">
        <f t="shared" si="5"/>
        <v>0</v>
      </c>
      <c r="W143" s="13">
        <v>25</v>
      </c>
      <c r="X143" s="13">
        <v>45</v>
      </c>
      <c r="Y143" s="13">
        <v>106</v>
      </c>
      <c r="Z143" s="13">
        <v>48</v>
      </c>
    </row>
    <row r="144" spans="1:26" x14ac:dyDescent="0.3">
      <c r="A144" s="10" t="s">
        <v>57</v>
      </c>
      <c r="B144" s="13">
        <v>0</v>
      </c>
      <c r="C144" s="13">
        <v>0</v>
      </c>
      <c r="D144" s="13">
        <v>0</v>
      </c>
      <c r="E144" s="13">
        <v>1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f t="shared" si="4"/>
        <v>1</v>
      </c>
      <c r="U144" s="13">
        <f t="shared" si="5"/>
        <v>0</v>
      </c>
      <c r="W144" s="13">
        <v>3</v>
      </c>
      <c r="X144" s="13">
        <v>11</v>
      </c>
      <c r="Y144" s="13">
        <v>16</v>
      </c>
      <c r="Z144" s="13">
        <v>3</v>
      </c>
    </row>
    <row r="145" spans="1:26" x14ac:dyDescent="0.3">
      <c r="A145" s="10" t="s">
        <v>78</v>
      </c>
      <c r="B145" s="13">
        <v>1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1</v>
      </c>
      <c r="I145" s="13">
        <v>0</v>
      </c>
      <c r="J145" s="13">
        <v>0</v>
      </c>
      <c r="K145" s="13">
        <v>1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f t="shared" si="4"/>
        <v>4</v>
      </c>
      <c r="U145" s="13">
        <f t="shared" si="5"/>
        <v>0</v>
      </c>
      <c r="W145" s="13">
        <v>26</v>
      </c>
      <c r="X145" s="13">
        <v>48</v>
      </c>
      <c r="Y145" s="13">
        <v>60</v>
      </c>
      <c r="Z145" s="13">
        <v>100</v>
      </c>
    </row>
    <row r="146" spans="1:26" x14ac:dyDescent="0.3">
      <c r="A146" s="10" t="s">
        <v>163</v>
      </c>
      <c r="B146" s="13">
        <v>0</v>
      </c>
      <c r="C146" s="13">
        <v>6</v>
      </c>
      <c r="D146" s="13">
        <v>1</v>
      </c>
      <c r="E146" s="13">
        <v>0</v>
      </c>
      <c r="F146" s="13">
        <v>1</v>
      </c>
      <c r="G146" s="13">
        <v>1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1</v>
      </c>
      <c r="Q146" s="13">
        <v>0</v>
      </c>
      <c r="R146" s="13" t="s">
        <v>330</v>
      </c>
      <c r="S146" s="13">
        <v>0</v>
      </c>
      <c r="T146" s="13">
        <f t="shared" si="4"/>
        <v>9</v>
      </c>
      <c r="U146" s="13">
        <f t="shared" si="5"/>
        <v>0</v>
      </c>
      <c r="W146" s="13">
        <v>11</v>
      </c>
      <c r="X146" s="13">
        <v>24</v>
      </c>
      <c r="Y146" s="13">
        <v>245</v>
      </c>
      <c r="Z146" s="13">
        <v>6173</v>
      </c>
    </row>
    <row r="147" spans="1:26" x14ac:dyDescent="0.3">
      <c r="A147" s="10" t="s">
        <v>177</v>
      </c>
      <c r="B147" s="13">
        <v>1</v>
      </c>
      <c r="C147" s="13">
        <v>1</v>
      </c>
      <c r="D147" s="13">
        <v>1</v>
      </c>
      <c r="E147" s="13">
        <v>1</v>
      </c>
      <c r="F147" s="13">
        <v>1</v>
      </c>
      <c r="G147" s="13">
        <v>1</v>
      </c>
      <c r="H147" s="13">
        <v>1</v>
      </c>
      <c r="I147" s="13">
        <v>1</v>
      </c>
      <c r="J147" s="13">
        <v>0</v>
      </c>
      <c r="K147" s="13">
        <v>1</v>
      </c>
      <c r="L147" s="13">
        <v>6</v>
      </c>
      <c r="M147" s="13">
        <v>1</v>
      </c>
      <c r="N147" s="13">
        <v>1</v>
      </c>
      <c r="O147" s="13">
        <v>0</v>
      </c>
      <c r="P147" s="13">
        <v>0</v>
      </c>
      <c r="Q147" s="13">
        <v>0</v>
      </c>
      <c r="R147" s="13">
        <v>1</v>
      </c>
      <c r="S147" s="13">
        <v>0</v>
      </c>
      <c r="T147" s="13">
        <f t="shared" si="4"/>
        <v>16</v>
      </c>
      <c r="U147" s="13">
        <f t="shared" si="5"/>
        <v>0</v>
      </c>
      <c r="W147" s="13">
        <v>34</v>
      </c>
      <c r="X147" s="13">
        <v>68</v>
      </c>
      <c r="Y147" s="13">
        <v>692</v>
      </c>
      <c r="Z147" s="13">
        <v>3691</v>
      </c>
    </row>
    <row r="148" spans="1:26" x14ac:dyDescent="0.3">
      <c r="A148" s="10" t="s">
        <v>182</v>
      </c>
      <c r="B148" s="13">
        <v>6</v>
      </c>
      <c r="C148" s="13">
        <v>6</v>
      </c>
      <c r="D148" s="13">
        <v>0</v>
      </c>
      <c r="E148" s="13">
        <v>0</v>
      </c>
      <c r="F148" s="13">
        <v>0</v>
      </c>
      <c r="G148" s="13">
        <v>6</v>
      </c>
      <c r="H148" s="13">
        <v>1</v>
      </c>
      <c r="I148" s="13">
        <v>1</v>
      </c>
      <c r="J148" s="13">
        <v>0</v>
      </c>
      <c r="K148" s="13">
        <v>1</v>
      </c>
      <c r="L148" s="13">
        <v>1</v>
      </c>
      <c r="M148" s="13">
        <v>1</v>
      </c>
      <c r="N148" s="13">
        <v>0</v>
      </c>
      <c r="O148" s="13">
        <v>0</v>
      </c>
      <c r="P148" s="13">
        <v>0</v>
      </c>
      <c r="Q148" s="13">
        <v>0</v>
      </c>
      <c r="R148" s="13">
        <v>1</v>
      </c>
      <c r="S148" s="13">
        <v>1</v>
      </c>
      <c r="T148" s="13">
        <f t="shared" si="4"/>
        <v>23</v>
      </c>
      <c r="U148" s="13">
        <f t="shared" si="5"/>
        <v>0</v>
      </c>
      <c r="W148" s="13">
        <v>8</v>
      </c>
      <c r="X148" s="13">
        <v>37</v>
      </c>
      <c r="Y148" s="13">
        <v>143</v>
      </c>
      <c r="Z148" s="13">
        <v>112</v>
      </c>
    </row>
    <row r="149" spans="1:26" x14ac:dyDescent="0.3">
      <c r="A149" s="10" t="s">
        <v>200</v>
      </c>
      <c r="B149" s="13">
        <v>1</v>
      </c>
      <c r="C149" s="13">
        <v>1</v>
      </c>
      <c r="D149" s="13">
        <v>1</v>
      </c>
      <c r="E149" s="13">
        <v>0</v>
      </c>
      <c r="F149" s="13">
        <v>1</v>
      </c>
      <c r="G149" s="13">
        <v>1</v>
      </c>
      <c r="H149" s="13">
        <v>0</v>
      </c>
      <c r="I149" s="13">
        <v>0</v>
      </c>
      <c r="J149" s="13">
        <v>0</v>
      </c>
      <c r="K149" s="13">
        <v>6</v>
      </c>
      <c r="L149" s="13">
        <v>1</v>
      </c>
      <c r="M149" s="13">
        <v>1</v>
      </c>
      <c r="N149" s="13">
        <v>0</v>
      </c>
      <c r="O149" s="13">
        <v>0</v>
      </c>
      <c r="P149" s="13">
        <v>1</v>
      </c>
      <c r="Q149" s="13">
        <v>1</v>
      </c>
      <c r="R149" s="13">
        <v>1</v>
      </c>
      <c r="S149" s="13" t="s">
        <v>330</v>
      </c>
      <c r="T149" s="13">
        <f t="shared" si="4"/>
        <v>13</v>
      </c>
      <c r="U149" s="13">
        <f t="shared" si="5"/>
        <v>0</v>
      </c>
      <c r="W149" s="13">
        <v>29</v>
      </c>
      <c r="X149" s="13">
        <v>80</v>
      </c>
      <c r="Y149" s="13">
        <v>191</v>
      </c>
      <c r="Z149" s="13">
        <v>156</v>
      </c>
    </row>
    <row r="150" spans="1:26" x14ac:dyDescent="0.3">
      <c r="A150" s="10" t="s">
        <v>201</v>
      </c>
      <c r="B150" s="13">
        <v>0</v>
      </c>
      <c r="C150" s="13">
        <v>6</v>
      </c>
      <c r="D150" s="13">
        <v>0</v>
      </c>
      <c r="E150" s="13">
        <v>1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1</v>
      </c>
      <c r="S150" s="13">
        <v>6</v>
      </c>
      <c r="T150" s="13">
        <f t="shared" si="4"/>
        <v>8</v>
      </c>
      <c r="U150" s="13">
        <f t="shared" si="5"/>
        <v>0</v>
      </c>
      <c r="W150" s="13">
        <v>36</v>
      </c>
      <c r="X150" s="13">
        <v>50</v>
      </c>
      <c r="Y150" s="13">
        <v>125</v>
      </c>
      <c r="Z150" s="13">
        <v>2677</v>
      </c>
    </row>
    <row r="151" spans="1:26" x14ac:dyDescent="0.3">
      <c r="A151" s="10" t="s">
        <v>20</v>
      </c>
      <c r="B151" s="13">
        <v>0</v>
      </c>
      <c r="C151" s="13">
        <v>1</v>
      </c>
      <c r="D151" s="13">
        <v>0</v>
      </c>
      <c r="E151" s="13">
        <v>0</v>
      </c>
      <c r="F151" s="13">
        <v>1</v>
      </c>
      <c r="G151" s="13">
        <v>0</v>
      </c>
      <c r="H151" s="13">
        <v>0</v>
      </c>
      <c r="I151" s="13">
        <v>0</v>
      </c>
      <c r="J151" s="13">
        <v>1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1</v>
      </c>
      <c r="R151" s="13">
        <v>0</v>
      </c>
      <c r="S151" s="13">
        <v>0</v>
      </c>
      <c r="T151" s="13">
        <f t="shared" si="4"/>
        <v>3</v>
      </c>
      <c r="U151" s="13">
        <f t="shared" si="5"/>
        <v>0</v>
      </c>
      <c r="W151" s="13">
        <v>5</v>
      </c>
      <c r="X151" s="13">
        <v>24</v>
      </c>
      <c r="Y151" s="13">
        <v>29</v>
      </c>
      <c r="Z151" s="13">
        <v>31</v>
      </c>
    </row>
    <row r="152" spans="1:26" x14ac:dyDescent="0.3">
      <c r="A152" s="10" t="s">
        <v>34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f t="shared" si="4"/>
        <v>0</v>
      </c>
      <c r="U152" s="13">
        <f t="shared" si="5"/>
        <v>0</v>
      </c>
      <c r="W152" s="13">
        <v>2</v>
      </c>
      <c r="X152" s="13">
        <v>10</v>
      </c>
      <c r="Y152" s="13">
        <v>6</v>
      </c>
      <c r="Z152" s="13">
        <v>1</v>
      </c>
    </row>
    <row r="153" spans="1:26" x14ac:dyDescent="0.3">
      <c r="A153" s="10" t="s">
        <v>41</v>
      </c>
      <c r="B153" s="13">
        <v>0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f t="shared" si="4"/>
        <v>0</v>
      </c>
      <c r="U153" s="13">
        <f t="shared" si="5"/>
        <v>0</v>
      </c>
      <c r="W153" s="13">
        <v>1</v>
      </c>
      <c r="X153" s="13">
        <v>10</v>
      </c>
      <c r="Y153" s="13">
        <v>3</v>
      </c>
      <c r="Z153" s="13">
        <v>4</v>
      </c>
    </row>
    <row r="154" spans="1:26" x14ac:dyDescent="0.3">
      <c r="A154" s="10" t="s">
        <v>48</v>
      </c>
      <c r="B154" s="13"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f t="shared" si="4"/>
        <v>0</v>
      </c>
      <c r="U154" s="13">
        <f t="shared" si="5"/>
        <v>0</v>
      </c>
      <c r="W154" s="13">
        <v>1</v>
      </c>
      <c r="X154" s="13">
        <v>13</v>
      </c>
      <c r="Y154" s="13">
        <v>2</v>
      </c>
      <c r="Z154" s="13">
        <v>1</v>
      </c>
    </row>
    <row r="155" spans="1:26" x14ac:dyDescent="0.3">
      <c r="A155" s="10" t="s">
        <v>62</v>
      </c>
      <c r="B155" s="13"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1</v>
      </c>
      <c r="P155" s="13">
        <v>0</v>
      </c>
      <c r="Q155" s="13">
        <v>0</v>
      </c>
      <c r="R155" s="13">
        <v>0</v>
      </c>
      <c r="S155" s="13">
        <v>0</v>
      </c>
      <c r="T155" s="13">
        <f t="shared" si="4"/>
        <v>0</v>
      </c>
      <c r="U155" s="13">
        <f t="shared" si="5"/>
        <v>0</v>
      </c>
      <c r="W155" s="13">
        <v>5</v>
      </c>
      <c r="X155" s="13">
        <v>17</v>
      </c>
      <c r="Y155" s="13">
        <v>17</v>
      </c>
      <c r="Z155" s="13">
        <v>22</v>
      </c>
    </row>
    <row r="156" spans="1:26" x14ac:dyDescent="0.3">
      <c r="A156" s="10" t="s">
        <v>69</v>
      </c>
      <c r="B156" s="13">
        <v>1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1</v>
      </c>
      <c r="I156" s="13">
        <v>0</v>
      </c>
      <c r="J156" s="13">
        <v>1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f t="shared" si="4"/>
        <v>3</v>
      </c>
      <c r="U156" s="13">
        <f t="shared" si="5"/>
        <v>0</v>
      </c>
      <c r="W156" s="13">
        <v>21</v>
      </c>
      <c r="X156" s="13">
        <v>69</v>
      </c>
      <c r="Y156" s="13">
        <v>62</v>
      </c>
      <c r="Z156" s="13">
        <v>4</v>
      </c>
    </row>
    <row r="157" spans="1:26" x14ac:dyDescent="0.3">
      <c r="A157" s="10" t="s">
        <v>76</v>
      </c>
      <c r="B157" s="13">
        <v>0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f t="shared" si="4"/>
        <v>0</v>
      </c>
      <c r="U157" s="13">
        <f t="shared" si="5"/>
        <v>0</v>
      </c>
      <c r="W157" s="13">
        <v>2</v>
      </c>
      <c r="X157" s="13">
        <v>10</v>
      </c>
      <c r="Y157" s="13">
        <v>12</v>
      </c>
      <c r="Z157" s="13">
        <v>4</v>
      </c>
    </row>
    <row r="158" spans="1:26" x14ac:dyDescent="0.3">
      <c r="A158" s="10" t="s">
        <v>83</v>
      </c>
      <c r="B158" s="13">
        <v>0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1</v>
      </c>
      <c r="T158" s="13">
        <f t="shared" si="4"/>
        <v>0</v>
      </c>
      <c r="U158" s="13">
        <f t="shared" si="5"/>
        <v>0</v>
      </c>
      <c r="W158" s="13">
        <v>11</v>
      </c>
      <c r="X158" s="13">
        <v>26</v>
      </c>
      <c r="Y158" s="13">
        <v>9</v>
      </c>
      <c r="Z158" s="13">
        <v>861</v>
      </c>
    </row>
    <row r="159" spans="1:26" x14ac:dyDescent="0.3">
      <c r="A159" s="10" t="s">
        <v>104</v>
      </c>
      <c r="B159" s="13">
        <v>1</v>
      </c>
      <c r="C159" s="13">
        <v>1</v>
      </c>
      <c r="D159" s="13">
        <v>0</v>
      </c>
      <c r="E159" s="13">
        <v>0</v>
      </c>
      <c r="F159" s="13">
        <v>1</v>
      </c>
      <c r="G159" s="13">
        <v>1</v>
      </c>
      <c r="H159" s="13">
        <v>0</v>
      </c>
      <c r="I159" s="13">
        <v>0</v>
      </c>
      <c r="J159" s="13">
        <v>0</v>
      </c>
      <c r="K159" s="13">
        <v>0</v>
      </c>
      <c r="L159" s="13">
        <v>6</v>
      </c>
      <c r="M159" s="13">
        <v>1</v>
      </c>
      <c r="N159" s="13">
        <v>1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f t="shared" si="4"/>
        <v>11</v>
      </c>
      <c r="U159" s="13">
        <f t="shared" si="5"/>
        <v>0</v>
      </c>
      <c r="W159" s="13">
        <v>17</v>
      </c>
      <c r="X159" s="13">
        <v>39</v>
      </c>
      <c r="Y159" s="13">
        <v>86</v>
      </c>
      <c r="Z159" s="13">
        <v>1656</v>
      </c>
    </row>
    <row r="160" spans="1:26" x14ac:dyDescent="0.3">
      <c r="A160" s="10" t="s">
        <v>125</v>
      </c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f t="shared" si="4"/>
        <v>0</v>
      </c>
      <c r="U160" s="13">
        <f t="shared" si="5"/>
        <v>0</v>
      </c>
      <c r="W160" s="13">
        <v>2</v>
      </c>
      <c r="X160" s="13">
        <v>16</v>
      </c>
      <c r="Y160" s="13">
        <v>15</v>
      </c>
      <c r="Z160" s="13">
        <v>7</v>
      </c>
    </row>
    <row r="161" spans="1:26" x14ac:dyDescent="0.3">
      <c r="A161" s="10" t="s">
        <v>131</v>
      </c>
      <c r="B161" s="13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f t="shared" si="4"/>
        <v>0</v>
      </c>
      <c r="U161" s="13">
        <f t="shared" si="5"/>
        <v>0</v>
      </c>
      <c r="W161" s="13">
        <v>2</v>
      </c>
      <c r="X161" s="13">
        <v>8</v>
      </c>
      <c r="Y161" s="13">
        <v>5</v>
      </c>
      <c r="Z161" s="13">
        <v>1</v>
      </c>
    </row>
    <row r="162" spans="1:26" x14ac:dyDescent="0.3">
      <c r="A162" s="10" t="s">
        <v>137</v>
      </c>
      <c r="B162" s="13">
        <v>0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f t="shared" si="4"/>
        <v>0</v>
      </c>
      <c r="U162" s="13">
        <f t="shared" si="5"/>
        <v>0</v>
      </c>
      <c r="W162" s="13">
        <v>2</v>
      </c>
      <c r="X162" s="13">
        <v>3</v>
      </c>
      <c r="Y162" s="13">
        <v>2</v>
      </c>
      <c r="Z162" s="13">
        <v>1</v>
      </c>
    </row>
    <row r="163" spans="1:26" x14ac:dyDescent="0.3">
      <c r="A163" s="10" t="s">
        <v>142</v>
      </c>
      <c r="B163" s="13">
        <v>0</v>
      </c>
      <c r="C163" s="13">
        <v>1</v>
      </c>
      <c r="D163" s="1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1</v>
      </c>
      <c r="J163" s="13">
        <v>1</v>
      </c>
      <c r="K163" s="13">
        <v>0</v>
      </c>
      <c r="L163" s="13">
        <v>1</v>
      </c>
      <c r="M163" s="13">
        <v>1</v>
      </c>
      <c r="N163" s="13">
        <v>0</v>
      </c>
      <c r="O163" s="13">
        <v>0</v>
      </c>
      <c r="P163" s="13">
        <v>0</v>
      </c>
      <c r="Q163" s="13">
        <v>1</v>
      </c>
      <c r="R163" s="13">
        <v>0</v>
      </c>
      <c r="S163" s="13">
        <v>0</v>
      </c>
      <c r="T163" s="13">
        <f t="shared" ref="T163:T190" si="6">SUM(B163:M163)</f>
        <v>5</v>
      </c>
      <c r="U163" s="13">
        <f t="shared" si="5"/>
        <v>0</v>
      </c>
      <c r="W163" s="13">
        <v>11</v>
      </c>
      <c r="X163" s="13">
        <v>33</v>
      </c>
      <c r="Y163" s="13">
        <v>33</v>
      </c>
      <c r="Z163" s="13">
        <v>177</v>
      </c>
    </row>
    <row r="164" spans="1:26" x14ac:dyDescent="0.3">
      <c r="A164" s="10" t="s">
        <v>154</v>
      </c>
      <c r="B164" s="13">
        <v>0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f t="shared" si="6"/>
        <v>0</v>
      </c>
      <c r="U164" s="13">
        <f t="shared" si="5"/>
        <v>0</v>
      </c>
      <c r="W164" s="13">
        <v>1</v>
      </c>
      <c r="X164" s="13">
        <v>9</v>
      </c>
      <c r="Y164" s="13">
        <v>1</v>
      </c>
      <c r="Z164" s="13">
        <v>1</v>
      </c>
    </row>
    <row r="165" spans="1:26" x14ac:dyDescent="0.3">
      <c r="A165" s="10" t="s">
        <v>158</v>
      </c>
      <c r="B165" s="13">
        <v>0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f t="shared" si="6"/>
        <v>0</v>
      </c>
      <c r="U165" s="13">
        <f t="shared" si="5"/>
        <v>0</v>
      </c>
      <c r="W165" s="13">
        <v>4</v>
      </c>
      <c r="X165" s="13">
        <v>39</v>
      </c>
      <c r="Y165" s="13">
        <v>38</v>
      </c>
      <c r="Z165" s="13">
        <v>8</v>
      </c>
    </row>
    <row r="166" spans="1:26" x14ac:dyDescent="0.3">
      <c r="A166" s="10" t="s">
        <v>162</v>
      </c>
      <c r="B166" s="13">
        <v>0</v>
      </c>
      <c r="C166" s="13">
        <v>0</v>
      </c>
      <c r="D166" s="13">
        <v>0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1</v>
      </c>
      <c r="S166" s="13">
        <v>0</v>
      </c>
      <c r="T166" s="13">
        <f t="shared" si="6"/>
        <v>0</v>
      </c>
      <c r="U166" s="13">
        <f t="shared" si="5"/>
        <v>0</v>
      </c>
      <c r="W166" s="13">
        <v>4</v>
      </c>
      <c r="X166" s="13">
        <v>31</v>
      </c>
      <c r="Y166" s="13">
        <v>33</v>
      </c>
      <c r="Z166" s="13">
        <v>28</v>
      </c>
    </row>
    <row r="167" spans="1:26" x14ac:dyDescent="0.3">
      <c r="A167" s="10" t="s">
        <v>165</v>
      </c>
      <c r="B167" s="13">
        <v>0</v>
      </c>
      <c r="C167" s="13">
        <v>1</v>
      </c>
      <c r="D167" s="13">
        <v>0</v>
      </c>
      <c r="E167" s="13">
        <v>0</v>
      </c>
      <c r="F167" s="13">
        <v>1</v>
      </c>
      <c r="G167" s="13">
        <v>0</v>
      </c>
      <c r="H167" s="13">
        <v>0</v>
      </c>
      <c r="I167" s="13">
        <v>1</v>
      </c>
      <c r="J167" s="13">
        <v>0</v>
      </c>
      <c r="K167" s="13">
        <v>1</v>
      </c>
      <c r="L167" s="13">
        <v>1</v>
      </c>
      <c r="M167" s="13">
        <v>0</v>
      </c>
      <c r="N167" s="13">
        <v>0</v>
      </c>
      <c r="O167" s="13">
        <v>0</v>
      </c>
      <c r="P167" s="13">
        <v>0</v>
      </c>
      <c r="Q167" s="13">
        <v>1</v>
      </c>
      <c r="R167" s="13">
        <v>1</v>
      </c>
      <c r="S167" s="13">
        <v>0</v>
      </c>
      <c r="T167" s="13">
        <f t="shared" si="6"/>
        <v>5</v>
      </c>
      <c r="U167" s="13">
        <f t="shared" si="5"/>
        <v>0</v>
      </c>
      <c r="W167" s="13">
        <v>6</v>
      </c>
      <c r="X167" s="13">
        <v>37</v>
      </c>
      <c r="Y167" s="13">
        <v>3</v>
      </c>
      <c r="Z167" s="13">
        <v>4</v>
      </c>
    </row>
    <row r="168" spans="1:26" x14ac:dyDescent="0.3">
      <c r="A168" s="10" t="s">
        <v>168</v>
      </c>
      <c r="B168" s="13">
        <v>0</v>
      </c>
      <c r="C168" s="13">
        <v>0</v>
      </c>
      <c r="D168" s="13">
        <v>0</v>
      </c>
      <c r="E168" s="13">
        <v>0</v>
      </c>
      <c r="F168" s="13">
        <v>1</v>
      </c>
      <c r="G168" s="13">
        <v>1</v>
      </c>
      <c r="H168" s="13">
        <v>0</v>
      </c>
      <c r="I168" s="13">
        <v>0</v>
      </c>
      <c r="J168" s="13">
        <v>0</v>
      </c>
      <c r="K168" s="13">
        <v>1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f t="shared" si="6"/>
        <v>3</v>
      </c>
      <c r="U168" s="13">
        <f t="shared" si="5"/>
        <v>0</v>
      </c>
      <c r="W168" s="13">
        <v>14</v>
      </c>
      <c r="X168" s="13">
        <v>38</v>
      </c>
      <c r="Y168" s="13">
        <v>3</v>
      </c>
      <c r="Z168" s="13">
        <v>3</v>
      </c>
    </row>
    <row r="169" spans="1:26" x14ac:dyDescent="0.3">
      <c r="A169" s="10" t="s">
        <v>171</v>
      </c>
      <c r="B169" s="13">
        <v>0</v>
      </c>
      <c r="C169" s="13">
        <v>0</v>
      </c>
      <c r="D169" s="13">
        <v>0</v>
      </c>
      <c r="E169" s="13">
        <v>0</v>
      </c>
      <c r="F169" s="13">
        <v>1</v>
      </c>
      <c r="G169" s="13">
        <v>0</v>
      </c>
      <c r="H169" s="13">
        <v>0</v>
      </c>
      <c r="I169" s="13">
        <v>0</v>
      </c>
      <c r="J169" s="13">
        <v>0</v>
      </c>
      <c r="K169" s="13">
        <v>1</v>
      </c>
      <c r="L169" s="13">
        <v>0</v>
      </c>
      <c r="M169" s="13">
        <v>0</v>
      </c>
      <c r="N169" s="13">
        <v>0</v>
      </c>
      <c r="O169" s="13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f t="shared" si="6"/>
        <v>2</v>
      </c>
      <c r="U169" s="13">
        <f t="shared" si="5"/>
        <v>0</v>
      </c>
      <c r="W169" s="13">
        <v>7</v>
      </c>
      <c r="X169" s="13">
        <v>42</v>
      </c>
      <c r="Y169" s="13">
        <v>1</v>
      </c>
      <c r="Z169" s="13">
        <v>1</v>
      </c>
    </row>
    <row r="170" spans="1:26" x14ac:dyDescent="0.3">
      <c r="A170" s="10" t="s">
        <v>63</v>
      </c>
      <c r="B170" s="13">
        <v>0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f t="shared" si="6"/>
        <v>0</v>
      </c>
      <c r="U170" s="13">
        <f t="shared" si="5"/>
        <v>0</v>
      </c>
      <c r="W170" s="13">
        <v>6</v>
      </c>
      <c r="X170" s="13">
        <v>8</v>
      </c>
      <c r="Y170" s="13">
        <v>3</v>
      </c>
      <c r="Z170" s="13">
        <v>2</v>
      </c>
    </row>
    <row r="171" spans="1:26" x14ac:dyDescent="0.3">
      <c r="A171" s="10" t="s">
        <v>21</v>
      </c>
      <c r="B171" s="13">
        <v>0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f t="shared" si="6"/>
        <v>0</v>
      </c>
      <c r="U171" s="13">
        <f t="shared" si="5"/>
        <v>0</v>
      </c>
      <c r="W171" s="13">
        <v>3</v>
      </c>
      <c r="X171" s="13">
        <v>4</v>
      </c>
      <c r="Y171" s="13">
        <v>4</v>
      </c>
      <c r="Z171" s="13">
        <v>3</v>
      </c>
    </row>
    <row r="172" spans="1:26" x14ac:dyDescent="0.3">
      <c r="A172" s="10" t="s">
        <v>84</v>
      </c>
      <c r="B172" s="13">
        <v>1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1</v>
      </c>
      <c r="L172" s="13">
        <v>0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13">
        <f t="shared" si="6"/>
        <v>2</v>
      </c>
      <c r="U172" s="13">
        <f t="shared" si="5"/>
        <v>0</v>
      </c>
      <c r="W172" s="13">
        <v>17</v>
      </c>
      <c r="X172" s="13">
        <v>56</v>
      </c>
      <c r="Y172" s="13">
        <v>52</v>
      </c>
      <c r="Z172" s="13">
        <v>16</v>
      </c>
    </row>
    <row r="173" spans="1:26" x14ac:dyDescent="0.3">
      <c r="A173" s="10" t="s">
        <v>130</v>
      </c>
      <c r="B173" s="13">
        <v>1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3">
        <v>1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f t="shared" si="6"/>
        <v>2</v>
      </c>
      <c r="U173" s="13">
        <f t="shared" si="5"/>
        <v>0</v>
      </c>
      <c r="W173" s="13">
        <v>10</v>
      </c>
      <c r="X173" s="13">
        <v>38</v>
      </c>
      <c r="Y173" s="13">
        <v>25</v>
      </c>
      <c r="Z173" s="13">
        <v>2</v>
      </c>
    </row>
    <row r="174" spans="1:26" x14ac:dyDescent="0.3">
      <c r="A174" s="10" t="s">
        <v>96</v>
      </c>
      <c r="B174" s="13">
        <v>0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f t="shared" si="6"/>
        <v>0</v>
      </c>
      <c r="U174" s="13">
        <f t="shared" si="5"/>
        <v>0</v>
      </c>
      <c r="W174" s="13">
        <v>3</v>
      </c>
      <c r="X174" s="13">
        <v>24</v>
      </c>
      <c r="Y174" s="13">
        <v>3</v>
      </c>
      <c r="Z174" s="13">
        <v>2</v>
      </c>
    </row>
    <row r="175" spans="1:26" x14ac:dyDescent="0.3">
      <c r="A175" s="10" t="s">
        <v>103</v>
      </c>
      <c r="B175" s="13">
        <v>0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f t="shared" si="6"/>
        <v>0</v>
      </c>
      <c r="U175" s="13">
        <f t="shared" si="5"/>
        <v>0</v>
      </c>
      <c r="W175" s="13">
        <v>2</v>
      </c>
      <c r="X175" s="13">
        <v>18</v>
      </c>
      <c r="Y175" s="13">
        <v>2</v>
      </c>
      <c r="Z175" s="13">
        <v>3</v>
      </c>
    </row>
    <row r="176" spans="1:26" x14ac:dyDescent="0.3">
      <c r="A176" s="10" t="s">
        <v>110</v>
      </c>
      <c r="B176" s="13">
        <v>0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f t="shared" si="6"/>
        <v>0</v>
      </c>
      <c r="U176" s="13">
        <f t="shared" si="5"/>
        <v>0</v>
      </c>
      <c r="W176" s="13">
        <v>8</v>
      </c>
      <c r="X176" s="13">
        <v>24</v>
      </c>
      <c r="Y176" s="13">
        <v>17</v>
      </c>
      <c r="Z176" s="13">
        <v>1</v>
      </c>
    </row>
    <row r="177" spans="1:26" x14ac:dyDescent="0.3">
      <c r="A177" s="10" t="s">
        <v>28</v>
      </c>
      <c r="B177" s="13">
        <v>0</v>
      </c>
      <c r="C177" s="13">
        <v>0</v>
      </c>
      <c r="D177" s="1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f t="shared" si="6"/>
        <v>0</v>
      </c>
      <c r="U177" s="13">
        <f t="shared" si="5"/>
        <v>0</v>
      </c>
      <c r="W177" s="13">
        <v>28</v>
      </c>
      <c r="X177" s="13">
        <v>39</v>
      </c>
      <c r="Y177" s="13">
        <v>3</v>
      </c>
      <c r="Z177" s="13">
        <v>6</v>
      </c>
    </row>
    <row r="178" spans="1:26" x14ac:dyDescent="0.3">
      <c r="A178" s="10" t="s">
        <v>35</v>
      </c>
      <c r="B178" s="13">
        <v>6</v>
      </c>
      <c r="C178" s="13">
        <v>0</v>
      </c>
      <c r="D178" s="13">
        <v>1</v>
      </c>
      <c r="E178" s="13">
        <v>0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f t="shared" si="6"/>
        <v>7</v>
      </c>
      <c r="U178" s="13">
        <f t="shared" si="5"/>
        <v>0</v>
      </c>
      <c r="W178" s="13">
        <v>5</v>
      </c>
      <c r="X178" s="13">
        <v>16</v>
      </c>
      <c r="Y178" s="13">
        <v>8</v>
      </c>
      <c r="Z178" s="13">
        <v>3</v>
      </c>
    </row>
    <row r="179" spans="1:26" x14ac:dyDescent="0.3">
      <c r="A179" s="10" t="s">
        <v>117</v>
      </c>
      <c r="B179" s="13">
        <v>6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f t="shared" si="6"/>
        <v>6</v>
      </c>
      <c r="U179" s="13">
        <f t="shared" si="5"/>
        <v>0</v>
      </c>
      <c r="W179" s="13">
        <v>11</v>
      </c>
      <c r="X179" s="13">
        <v>16</v>
      </c>
      <c r="Y179" s="13">
        <v>7</v>
      </c>
      <c r="Z179" s="13">
        <v>8</v>
      </c>
    </row>
    <row r="180" spans="1:26" x14ac:dyDescent="0.3">
      <c r="A180" s="10" t="s">
        <v>42</v>
      </c>
      <c r="B180" s="13">
        <v>6</v>
      </c>
      <c r="C180" s="13">
        <v>0</v>
      </c>
      <c r="D180" s="13">
        <v>0</v>
      </c>
      <c r="E180" s="13">
        <v>1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1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f t="shared" si="6"/>
        <v>8</v>
      </c>
      <c r="U180" s="13">
        <f t="shared" si="5"/>
        <v>0</v>
      </c>
      <c r="W180" s="13">
        <v>25</v>
      </c>
      <c r="X180" s="13">
        <v>58</v>
      </c>
      <c r="Y180" s="13">
        <v>26</v>
      </c>
      <c r="Z180" s="13">
        <v>24</v>
      </c>
    </row>
    <row r="181" spans="1:26" x14ac:dyDescent="0.3">
      <c r="A181" s="10" t="s">
        <v>124</v>
      </c>
      <c r="B181" s="13">
        <v>0</v>
      </c>
      <c r="C181" s="13">
        <v>0</v>
      </c>
      <c r="D181" s="1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f t="shared" si="6"/>
        <v>0</v>
      </c>
      <c r="U181" s="13">
        <f t="shared" si="5"/>
        <v>0</v>
      </c>
      <c r="W181" s="13">
        <v>3</v>
      </c>
      <c r="X181" s="13">
        <v>9</v>
      </c>
      <c r="Y181" s="13">
        <v>2</v>
      </c>
      <c r="Z181" s="13">
        <v>2</v>
      </c>
    </row>
    <row r="182" spans="1:26" x14ac:dyDescent="0.3">
      <c r="A182" s="10" t="s">
        <v>119</v>
      </c>
      <c r="B182" s="13">
        <v>6</v>
      </c>
      <c r="C182" s="13">
        <v>0</v>
      </c>
      <c r="D182" s="13">
        <v>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6</v>
      </c>
      <c r="L182" s="13">
        <v>1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f t="shared" si="6"/>
        <v>14</v>
      </c>
      <c r="U182" s="13">
        <f t="shared" si="5"/>
        <v>0</v>
      </c>
      <c r="W182" s="13">
        <v>12</v>
      </c>
      <c r="X182" s="13">
        <v>44</v>
      </c>
      <c r="Y182" s="13">
        <v>11</v>
      </c>
      <c r="Z182" s="13">
        <v>99</v>
      </c>
    </row>
    <row r="183" spans="1:26" x14ac:dyDescent="0.3">
      <c r="A183" s="10" t="s">
        <v>91</v>
      </c>
      <c r="B183" s="13">
        <v>1</v>
      </c>
      <c r="C183" s="13">
        <v>0</v>
      </c>
      <c r="D183" s="13">
        <v>1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1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f t="shared" si="6"/>
        <v>3</v>
      </c>
      <c r="U183" s="13">
        <f t="shared" si="5"/>
        <v>0</v>
      </c>
      <c r="W183" s="13">
        <v>15</v>
      </c>
      <c r="X183" s="13">
        <v>34</v>
      </c>
      <c r="Y183" s="13">
        <v>2</v>
      </c>
      <c r="Z183" s="13">
        <v>2</v>
      </c>
    </row>
    <row r="184" spans="1:26" x14ac:dyDescent="0.3">
      <c r="A184" s="10" t="s">
        <v>105</v>
      </c>
      <c r="B184" s="13">
        <v>6</v>
      </c>
      <c r="C184" s="13">
        <v>0</v>
      </c>
      <c r="D184" s="1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f t="shared" si="6"/>
        <v>6</v>
      </c>
      <c r="U184" s="13">
        <f t="shared" si="5"/>
        <v>0</v>
      </c>
      <c r="W184" s="13">
        <v>18</v>
      </c>
      <c r="X184" s="13">
        <v>33</v>
      </c>
      <c r="Y184" s="13">
        <v>25</v>
      </c>
      <c r="Z184" s="13">
        <v>19</v>
      </c>
    </row>
    <row r="185" spans="1:26" x14ac:dyDescent="0.3">
      <c r="A185" s="10" t="s">
        <v>98</v>
      </c>
      <c r="B185" s="13">
        <v>6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6</v>
      </c>
      <c r="L185" s="13">
        <v>6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f t="shared" si="6"/>
        <v>18</v>
      </c>
      <c r="U185" s="13">
        <f t="shared" si="5"/>
        <v>0</v>
      </c>
      <c r="W185" s="13">
        <v>15</v>
      </c>
      <c r="X185" s="13">
        <v>45</v>
      </c>
      <c r="Y185" s="13">
        <v>13</v>
      </c>
      <c r="Z185" s="13">
        <v>82</v>
      </c>
    </row>
    <row r="186" spans="1:26" x14ac:dyDescent="0.3">
      <c r="A186" s="10" t="s">
        <v>112</v>
      </c>
      <c r="B186" s="13">
        <v>6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1</v>
      </c>
      <c r="L186" s="13">
        <v>0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f t="shared" si="6"/>
        <v>7</v>
      </c>
      <c r="U186" s="13">
        <f t="shared" si="5"/>
        <v>0</v>
      </c>
      <c r="W186" s="13">
        <v>12</v>
      </c>
      <c r="X186" s="13">
        <v>23</v>
      </c>
      <c r="Y186" s="13">
        <v>4</v>
      </c>
      <c r="Z186" s="13">
        <v>2</v>
      </c>
    </row>
    <row r="187" spans="1:26" x14ac:dyDescent="0.3">
      <c r="A187" s="10" t="s">
        <v>136</v>
      </c>
      <c r="B187" s="13">
        <v>0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f t="shared" si="6"/>
        <v>0</v>
      </c>
      <c r="U187" s="13">
        <f t="shared" si="5"/>
        <v>0</v>
      </c>
      <c r="W187" s="13">
        <v>3</v>
      </c>
      <c r="X187" s="13">
        <v>24</v>
      </c>
      <c r="Y187" s="13">
        <v>1</v>
      </c>
      <c r="Z187" s="13">
        <v>3</v>
      </c>
    </row>
    <row r="188" spans="1:26" x14ac:dyDescent="0.3">
      <c r="A188" s="10" t="s">
        <v>70</v>
      </c>
      <c r="B188" s="13">
        <v>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f t="shared" si="6"/>
        <v>0</v>
      </c>
      <c r="U188" s="13">
        <f t="shared" si="5"/>
        <v>0</v>
      </c>
      <c r="W188" s="13">
        <v>2</v>
      </c>
      <c r="X188" s="13">
        <v>8</v>
      </c>
      <c r="Y188" s="13">
        <v>6</v>
      </c>
      <c r="Z188" s="13">
        <v>6</v>
      </c>
    </row>
    <row r="189" spans="1:26" x14ac:dyDescent="0.3">
      <c r="A189" s="10" t="s">
        <v>141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f t="shared" si="6"/>
        <v>0</v>
      </c>
      <c r="U189" s="13">
        <f t="shared" si="5"/>
        <v>0</v>
      </c>
      <c r="W189" s="13">
        <v>5</v>
      </c>
      <c r="X189" s="13">
        <v>8</v>
      </c>
      <c r="Y189" s="13">
        <v>1</v>
      </c>
      <c r="Z189" s="13">
        <v>1</v>
      </c>
    </row>
    <row r="190" spans="1:26" x14ac:dyDescent="0.3">
      <c r="A190" s="10" t="s">
        <v>77</v>
      </c>
      <c r="B190" s="13">
        <v>0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f t="shared" si="6"/>
        <v>0</v>
      </c>
      <c r="U190" s="13">
        <f t="shared" si="5"/>
        <v>0</v>
      </c>
      <c r="W190" s="13">
        <v>2</v>
      </c>
      <c r="X190" s="13">
        <v>6</v>
      </c>
      <c r="Y190" s="13">
        <v>6</v>
      </c>
      <c r="Z190" s="13">
        <v>3</v>
      </c>
    </row>
  </sheetData>
  <mergeCells count="4">
    <mergeCell ref="B1:G1"/>
    <mergeCell ref="H1:M1"/>
    <mergeCell ref="N1:S1"/>
    <mergeCell ref="W1:Z1"/>
  </mergeCells>
  <pageMargins left="0.7" right="0.7" top="0.75" bottom="0.75" header="0.3" footer="0.3"/>
  <pageSetup orientation="portrait" r:id="rId1"/>
  <ignoredErrors>
    <ignoredError sqref="T137:U137 T163:U190 T140:U162 T138:U13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104"/>
  <sheetViews>
    <sheetView topLeftCell="G1" workbookViewId="0">
      <selection activeCell="AY3" sqref="AY3"/>
    </sheetView>
  </sheetViews>
  <sheetFormatPr defaultColWidth="9.109375" defaultRowHeight="14.4" x14ac:dyDescent="0.3"/>
  <cols>
    <col min="1" max="1" width="16.5546875" style="3" customWidth="1"/>
    <col min="2" max="2" width="30" style="8" customWidth="1"/>
    <col min="3" max="4" width="4.88671875" style="3" customWidth="1"/>
    <col min="5" max="6" width="5.5546875" style="3" customWidth="1"/>
    <col min="7" max="8" width="6.6640625" style="3" customWidth="1"/>
    <col min="9" max="10" width="4.5546875" style="3" customWidth="1"/>
    <col min="11" max="12" width="5.6640625" style="3" customWidth="1"/>
    <col min="13" max="14" width="4.44140625" style="3" customWidth="1"/>
    <col min="15" max="27" width="3.6640625" style="3" customWidth="1"/>
    <col min="28" max="28" width="3.5546875" style="3" customWidth="1"/>
    <col min="29" max="31" width="3.6640625" style="3" customWidth="1"/>
    <col min="32" max="32" width="5.33203125" style="3" customWidth="1"/>
    <col min="33" max="50" width="3.6640625" style="3" customWidth="1"/>
    <col min="51" max="16384" width="9.109375" style="3"/>
  </cols>
  <sheetData>
    <row r="1" spans="1:51" x14ac:dyDescent="0.3">
      <c r="A1" s="14"/>
      <c r="B1" s="15"/>
      <c r="C1" s="14" t="s">
        <v>332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 t="s">
        <v>333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 t="s">
        <v>207</v>
      </c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8" t="s">
        <v>334</v>
      </c>
    </row>
    <row r="2" spans="1:51" s="18" customFormat="1" ht="45" customHeight="1" x14ac:dyDescent="0.3">
      <c r="A2" s="16"/>
      <c r="B2" s="17"/>
      <c r="C2" s="67" t="s">
        <v>335</v>
      </c>
      <c r="D2" s="67"/>
      <c r="E2" s="67" t="s">
        <v>336</v>
      </c>
      <c r="F2" s="67"/>
      <c r="G2" s="67" t="s">
        <v>337</v>
      </c>
      <c r="H2" s="67"/>
      <c r="I2" s="67" t="s">
        <v>338</v>
      </c>
      <c r="J2" s="67"/>
      <c r="K2" s="67" t="s">
        <v>339</v>
      </c>
      <c r="L2" s="67"/>
      <c r="M2" s="67" t="s">
        <v>340</v>
      </c>
      <c r="N2" s="67"/>
      <c r="O2" s="67" t="s">
        <v>341</v>
      </c>
      <c r="P2" s="67"/>
      <c r="Q2" s="67"/>
      <c r="R2" s="67"/>
      <c r="S2" s="67"/>
      <c r="T2" s="67"/>
      <c r="U2" s="67" t="s">
        <v>342</v>
      </c>
      <c r="V2" s="67"/>
      <c r="W2" s="67"/>
      <c r="X2" s="67"/>
      <c r="Y2" s="67"/>
      <c r="Z2" s="67"/>
      <c r="AA2" s="67"/>
      <c r="AB2" s="67"/>
      <c r="AC2" s="68" t="s">
        <v>343</v>
      </c>
      <c r="AD2" s="67" t="s">
        <v>344</v>
      </c>
      <c r="AE2" s="67"/>
      <c r="AF2" s="67"/>
      <c r="AG2" s="67" t="s">
        <v>345</v>
      </c>
      <c r="AH2" s="67"/>
      <c r="AI2" s="67"/>
      <c r="AJ2" s="67"/>
      <c r="AK2" s="67"/>
      <c r="AL2" s="67"/>
      <c r="AM2" s="67" t="s">
        <v>346</v>
      </c>
      <c r="AN2" s="67"/>
      <c r="AO2" s="67"/>
      <c r="AP2" s="67"/>
      <c r="AQ2" s="67"/>
      <c r="AR2" s="67"/>
      <c r="AS2" s="67" t="s">
        <v>347</v>
      </c>
      <c r="AT2" s="67"/>
      <c r="AU2" s="67"/>
      <c r="AV2" s="67"/>
      <c r="AW2" s="67"/>
      <c r="AX2" s="67"/>
      <c r="AY2" s="79" t="s">
        <v>348</v>
      </c>
    </row>
    <row r="3" spans="1:51" s="22" customFormat="1" ht="102.6" x14ac:dyDescent="0.3">
      <c r="A3" s="19"/>
      <c r="B3" s="20"/>
      <c r="C3" s="19" t="s">
        <v>349</v>
      </c>
      <c r="D3" s="19" t="s">
        <v>350</v>
      </c>
      <c r="E3" s="19" t="s">
        <v>351</v>
      </c>
      <c r="F3" s="19" t="s">
        <v>350</v>
      </c>
      <c r="G3" s="19" t="s">
        <v>352</v>
      </c>
      <c r="H3" s="19" t="s">
        <v>353</v>
      </c>
      <c r="I3" s="19" t="s">
        <v>354</v>
      </c>
      <c r="J3" s="19" t="s">
        <v>350</v>
      </c>
      <c r="K3" s="19" t="s">
        <v>339</v>
      </c>
      <c r="L3" s="19" t="s">
        <v>350</v>
      </c>
      <c r="M3" s="19" t="s">
        <v>355</v>
      </c>
      <c r="N3" s="19" t="s">
        <v>356</v>
      </c>
      <c r="O3" s="19" t="s">
        <v>357</v>
      </c>
      <c r="P3" s="19" t="s">
        <v>358</v>
      </c>
      <c r="Q3" s="19" t="s">
        <v>359</v>
      </c>
      <c r="R3" s="19" t="s">
        <v>312</v>
      </c>
      <c r="S3" s="19" t="s">
        <v>360</v>
      </c>
      <c r="T3" s="19" t="s">
        <v>361</v>
      </c>
      <c r="U3" s="19" t="s">
        <v>362</v>
      </c>
      <c r="V3" s="19" t="s">
        <v>363</v>
      </c>
      <c r="W3" s="19" t="s">
        <v>364</v>
      </c>
      <c r="X3" s="19" t="s">
        <v>365</v>
      </c>
      <c r="Y3" s="19" t="s">
        <v>366</v>
      </c>
      <c r="Z3" s="19" t="s">
        <v>367</v>
      </c>
      <c r="AA3" s="19" t="s">
        <v>368</v>
      </c>
      <c r="AB3" s="19" t="s">
        <v>369</v>
      </c>
      <c r="AC3" s="68"/>
      <c r="AD3" s="19" t="s">
        <v>333</v>
      </c>
      <c r="AE3" s="19" t="s">
        <v>370</v>
      </c>
      <c r="AF3" s="19" t="s">
        <v>371</v>
      </c>
      <c r="AG3" s="19" t="s">
        <v>372</v>
      </c>
      <c r="AH3" s="19" t="s">
        <v>312</v>
      </c>
      <c r="AI3" s="19" t="s">
        <v>313</v>
      </c>
      <c r="AJ3" s="19" t="s">
        <v>373</v>
      </c>
      <c r="AK3" s="19" t="s">
        <v>319</v>
      </c>
      <c r="AL3" s="19" t="s">
        <v>316</v>
      </c>
      <c r="AM3" s="19" t="s">
        <v>374</v>
      </c>
      <c r="AN3" s="19" t="s">
        <v>318</v>
      </c>
      <c r="AO3" s="19" t="s">
        <v>319</v>
      </c>
      <c r="AP3" s="19" t="s">
        <v>375</v>
      </c>
      <c r="AQ3" s="19" t="s">
        <v>321</v>
      </c>
      <c r="AR3" s="19" t="s">
        <v>322</v>
      </c>
      <c r="AS3" s="19" t="s">
        <v>376</v>
      </c>
      <c r="AT3" s="19" t="s">
        <v>323</v>
      </c>
      <c r="AU3" s="19" t="s">
        <v>321</v>
      </c>
      <c r="AV3" s="19" t="s">
        <v>377</v>
      </c>
      <c r="AW3" s="19" t="s">
        <v>378</v>
      </c>
      <c r="AX3" s="21" t="s">
        <v>379</v>
      </c>
    </row>
    <row r="4" spans="1:51" hidden="1" x14ac:dyDescent="0.3">
      <c r="A4" s="14"/>
      <c r="B4" s="15" t="s">
        <v>380</v>
      </c>
      <c r="C4" s="14">
        <v>1</v>
      </c>
      <c r="D4" s="14">
        <v>1</v>
      </c>
      <c r="E4" s="14">
        <v>3</v>
      </c>
      <c r="F4" s="14"/>
      <c r="G4" s="14">
        <v>4</v>
      </c>
      <c r="H4" s="14">
        <v>3</v>
      </c>
      <c r="I4" s="14">
        <v>8</v>
      </c>
      <c r="J4" s="14">
        <v>10</v>
      </c>
      <c r="K4" s="14">
        <v>6</v>
      </c>
      <c r="L4" s="14">
        <v>7</v>
      </c>
      <c r="M4" s="14">
        <v>1</v>
      </c>
      <c r="N4" s="14">
        <v>1</v>
      </c>
      <c r="O4" s="14">
        <v>1</v>
      </c>
      <c r="P4" s="14">
        <v>1</v>
      </c>
      <c r="Q4" s="14">
        <v>2</v>
      </c>
      <c r="R4" s="14">
        <v>8</v>
      </c>
      <c r="S4" s="14">
        <v>18</v>
      </c>
      <c r="T4" s="14">
        <v>7</v>
      </c>
      <c r="U4" s="14">
        <v>1</v>
      </c>
      <c r="V4" s="14">
        <v>4</v>
      </c>
      <c r="W4" s="14">
        <v>1</v>
      </c>
      <c r="X4" s="14">
        <v>5</v>
      </c>
      <c r="Y4" s="14">
        <v>4</v>
      </c>
      <c r="Z4" s="14">
        <v>0</v>
      </c>
      <c r="AA4" s="14">
        <v>3</v>
      </c>
      <c r="AB4" s="14">
        <v>12</v>
      </c>
      <c r="AC4" s="14">
        <v>44</v>
      </c>
      <c r="AD4" s="14">
        <v>2</v>
      </c>
      <c r="AE4" s="14">
        <v>10</v>
      </c>
      <c r="AF4" s="14">
        <v>2</v>
      </c>
      <c r="AG4" s="14">
        <v>20</v>
      </c>
      <c r="AH4" s="14">
        <v>14</v>
      </c>
      <c r="AI4" s="14">
        <v>26</v>
      </c>
      <c r="AJ4" s="14">
        <v>24</v>
      </c>
      <c r="AK4" s="14">
        <v>24</v>
      </c>
      <c r="AL4" s="14">
        <v>21</v>
      </c>
      <c r="AM4" s="14">
        <v>9</v>
      </c>
      <c r="AN4" s="14">
        <v>0</v>
      </c>
      <c r="AO4" s="14">
        <v>2</v>
      </c>
      <c r="AP4" s="14">
        <v>8</v>
      </c>
      <c r="AQ4" s="14">
        <v>4</v>
      </c>
      <c r="AR4" s="14">
        <v>4</v>
      </c>
      <c r="AS4" s="14">
        <v>5</v>
      </c>
      <c r="AT4" s="14">
        <v>0</v>
      </c>
      <c r="AU4" s="14">
        <v>2</v>
      </c>
      <c r="AV4" s="14">
        <v>1</v>
      </c>
      <c r="AW4" s="14">
        <v>3</v>
      </c>
      <c r="AX4" s="14">
        <v>3</v>
      </c>
    </row>
    <row r="5" spans="1:51" hidden="1" x14ac:dyDescent="0.3">
      <c r="A5" s="14"/>
      <c r="B5" s="1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</row>
    <row r="6" spans="1:51" s="6" customFormat="1" hidden="1" x14ac:dyDescent="0.3">
      <c r="A6" s="23"/>
      <c r="B6" s="24" t="s">
        <v>280</v>
      </c>
      <c r="C6" s="23">
        <v>1</v>
      </c>
      <c r="D6" s="23"/>
      <c r="E6" s="23">
        <v>1</v>
      </c>
      <c r="F6" s="23"/>
      <c r="G6" s="23">
        <v>2</v>
      </c>
      <c r="H6" s="23">
        <v>1</v>
      </c>
      <c r="I6" s="23">
        <v>2</v>
      </c>
      <c r="J6" s="23">
        <v>2</v>
      </c>
      <c r="K6" s="23">
        <v>1</v>
      </c>
      <c r="L6" s="23">
        <v>1</v>
      </c>
      <c r="M6" s="23"/>
      <c r="N6" s="23"/>
      <c r="O6" s="23"/>
      <c r="P6" s="23"/>
      <c r="Q6" s="23"/>
      <c r="R6" s="23">
        <v>1</v>
      </c>
      <c r="S6" s="23">
        <v>1</v>
      </c>
      <c r="T6" s="23"/>
      <c r="U6" s="23"/>
      <c r="V6" s="23">
        <v>1</v>
      </c>
      <c r="W6" s="23"/>
      <c r="X6" s="23"/>
      <c r="Y6" s="23"/>
      <c r="Z6" s="23"/>
      <c r="AA6" s="23"/>
      <c r="AB6" s="23">
        <v>3</v>
      </c>
      <c r="AC6" s="23">
        <v>18</v>
      </c>
      <c r="AD6" s="23"/>
      <c r="AE6" s="23">
        <v>1</v>
      </c>
      <c r="AF6" s="23">
        <v>1</v>
      </c>
      <c r="AG6" s="23">
        <v>8</v>
      </c>
      <c r="AH6" s="23">
        <v>4</v>
      </c>
      <c r="AI6" s="23">
        <v>9</v>
      </c>
      <c r="AJ6" s="23">
        <v>7</v>
      </c>
      <c r="AK6" s="23">
        <v>10</v>
      </c>
      <c r="AL6" s="23">
        <v>6</v>
      </c>
      <c r="AM6" s="23">
        <v>4</v>
      </c>
      <c r="AN6" s="23"/>
      <c r="AO6" s="23">
        <v>1</v>
      </c>
      <c r="AP6" s="23">
        <v>3</v>
      </c>
      <c r="AQ6" s="23">
        <v>1</v>
      </c>
      <c r="AR6" s="23">
        <v>1</v>
      </c>
      <c r="AS6" s="23">
        <v>4</v>
      </c>
      <c r="AT6" s="23"/>
      <c r="AU6" s="23">
        <v>1</v>
      </c>
      <c r="AV6" s="23">
        <v>1</v>
      </c>
      <c r="AW6" s="23">
        <v>1</v>
      </c>
      <c r="AX6" s="25">
        <v>1</v>
      </c>
    </row>
    <row r="7" spans="1:51" s="6" customFormat="1" hidden="1" x14ac:dyDescent="0.3">
      <c r="A7" s="23"/>
      <c r="B7" s="24" t="s">
        <v>277</v>
      </c>
      <c r="C7" s="23"/>
      <c r="D7" s="23">
        <v>1</v>
      </c>
      <c r="E7" s="23"/>
      <c r="F7" s="23"/>
      <c r="G7" s="23">
        <v>1</v>
      </c>
      <c r="H7" s="23">
        <v>2</v>
      </c>
      <c r="I7" s="23">
        <v>3</v>
      </c>
      <c r="J7" s="23">
        <v>5</v>
      </c>
      <c r="K7" s="23">
        <v>4</v>
      </c>
      <c r="L7" s="23">
        <v>5</v>
      </c>
      <c r="M7" s="23"/>
      <c r="N7" s="23">
        <v>1</v>
      </c>
      <c r="O7" s="23"/>
      <c r="P7" s="23"/>
      <c r="Q7" s="23"/>
      <c r="R7" s="23"/>
      <c r="S7" s="23">
        <v>2</v>
      </c>
      <c r="T7" s="23"/>
      <c r="U7" s="23"/>
      <c r="V7" s="23">
        <v>1</v>
      </c>
      <c r="W7" s="23"/>
      <c r="X7" s="23">
        <v>1</v>
      </c>
      <c r="Y7" s="23"/>
      <c r="Z7" s="23"/>
      <c r="AA7" s="23"/>
      <c r="AB7" s="23">
        <v>1</v>
      </c>
      <c r="AC7" s="23">
        <v>3</v>
      </c>
      <c r="AD7" s="23">
        <v>1</v>
      </c>
      <c r="AE7" s="23">
        <v>2</v>
      </c>
      <c r="AF7" s="23">
        <v>1</v>
      </c>
      <c r="AG7" s="23">
        <v>1</v>
      </c>
      <c r="AH7" s="23"/>
      <c r="AI7" s="23">
        <v>4</v>
      </c>
      <c r="AJ7" s="23">
        <v>6</v>
      </c>
      <c r="AK7" s="23"/>
      <c r="AL7" s="23">
        <v>2</v>
      </c>
      <c r="AM7" s="23">
        <v>2</v>
      </c>
      <c r="AN7" s="23"/>
      <c r="AO7" s="23"/>
      <c r="AP7" s="23">
        <v>1</v>
      </c>
      <c r="AQ7" s="23"/>
      <c r="AR7" s="23">
        <v>2</v>
      </c>
      <c r="AS7" s="23"/>
      <c r="AT7" s="23"/>
      <c r="AU7" s="23"/>
      <c r="AV7" s="23"/>
      <c r="AW7" s="23">
        <v>1</v>
      </c>
      <c r="AX7" s="25">
        <v>2</v>
      </c>
    </row>
    <row r="8" spans="1:51" s="6" customFormat="1" hidden="1" x14ac:dyDescent="0.3">
      <c r="A8" s="23"/>
      <c r="B8" s="24" t="s">
        <v>381</v>
      </c>
      <c r="C8" s="23"/>
      <c r="D8" s="23"/>
      <c r="E8" s="23">
        <v>1</v>
      </c>
      <c r="F8" s="23"/>
      <c r="G8" s="23">
        <v>1</v>
      </c>
      <c r="H8" s="23"/>
      <c r="I8" s="23">
        <v>3</v>
      </c>
      <c r="J8" s="23">
        <v>3</v>
      </c>
      <c r="K8" s="23">
        <v>1</v>
      </c>
      <c r="L8" s="23">
        <v>1</v>
      </c>
      <c r="M8" s="23"/>
      <c r="N8" s="23"/>
      <c r="O8" s="23"/>
      <c r="P8" s="23"/>
      <c r="Q8" s="23">
        <v>1</v>
      </c>
      <c r="R8" s="23">
        <v>2</v>
      </c>
      <c r="S8" s="23"/>
      <c r="T8" s="23"/>
      <c r="U8" s="23">
        <v>1</v>
      </c>
      <c r="V8" s="23">
        <v>2</v>
      </c>
      <c r="W8" s="23"/>
      <c r="X8" s="23"/>
      <c r="Y8" s="23">
        <v>2</v>
      </c>
      <c r="Z8" s="23"/>
      <c r="AA8" s="23">
        <v>1</v>
      </c>
      <c r="AB8" s="23"/>
      <c r="AC8" s="23">
        <v>3</v>
      </c>
      <c r="AD8" s="23"/>
      <c r="AE8" s="23">
        <v>1</v>
      </c>
      <c r="AF8" s="23"/>
      <c r="AG8" s="23">
        <v>1</v>
      </c>
      <c r="AH8" s="23">
        <v>3</v>
      </c>
      <c r="AI8" s="23">
        <v>5</v>
      </c>
      <c r="AJ8" s="23">
        <v>2</v>
      </c>
      <c r="AK8" s="23">
        <v>2</v>
      </c>
      <c r="AL8" s="23">
        <v>2</v>
      </c>
      <c r="AM8" s="23"/>
      <c r="AN8" s="23"/>
      <c r="AO8" s="23">
        <v>1</v>
      </c>
      <c r="AP8" s="23">
        <v>1</v>
      </c>
      <c r="AQ8" s="23">
        <v>1</v>
      </c>
      <c r="AR8" s="23"/>
      <c r="AS8" s="23">
        <v>1</v>
      </c>
      <c r="AT8" s="23"/>
      <c r="AU8" s="23">
        <v>1</v>
      </c>
      <c r="AV8" s="23"/>
      <c r="AW8" s="23"/>
      <c r="AX8" s="25"/>
    </row>
    <row r="9" spans="1:51" s="6" customFormat="1" hidden="1" x14ac:dyDescent="0.3">
      <c r="A9" s="23"/>
      <c r="B9" s="24" t="s">
        <v>382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>
        <v>1</v>
      </c>
      <c r="U9" s="23"/>
      <c r="V9" s="23"/>
      <c r="W9" s="23"/>
      <c r="X9" s="23"/>
      <c r="Y9" s="23"/>
      <c r="Z9" s="23"/>
      <c r="AA9" s="23"/>
      <c r="AB9" s="23">
        <v>1</v>
      </c>
      <c r="AC9" s="23">
        <v>1</v>
      </c>
      <c r="AD9" s="23"/>
      <c r="AE9" s="23"/>
      <c r="AF9" s="23"/>
      <c r="AG9" s="23"/>
      <c r="AH9" s="23"/>
      <c r="AI9" s="23"/>
      <c r="AJ9" s="23"/>
      <c r="AK9" s="23">
        <v>1</v>
      </c>
      <c r="AL9" s="23">
        <v>1</v>
      </c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5"/>
    </row>
    <row r="10" spans="1:51" hidden="1" x14ac:dyDescent="0.3">
      <c r="A10" s="14"/>
      <c r="B10" s="24" t="s">
        <v>383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3">
        <v>3</v>
      </c>
      <c r="T10" s="14">
        <v>1</v>
      </c>
      <c r="U10" s="14"/>
      <c r="V10" s="14"/>
      <c r="W10" s="14"/>
      <c r="X10" s="14"/>
      <c r="Y10" s="14"/>
      <c r="Z10" s="14"/>
      <c r="AA10" s="14">
        <v>1</v>
      </c>
      <c r="AB10" s="23">
        <v>6</v>
      </c>
      <c r="AC10" s="23">
        <v>10</v>
      </c>
      <c r="AD10" s="14"/>
      <c r="AE10" s="23">
        <v>1</v>
      </c>
      <c r="AF10" s="14"/>
      <c r="AG10" s="23">
        <v>4</v>
      </c>
      <c r="AH10" s="23">
        <v>3</v>
      </c>
      <c r="AI10" s="23">
        <v>2</v>
      </c>
      <c r="AJ10" s="23">
        <v>3</v>
      </c>
      <c r="AK10" s="23">
        <v>4</v>
      </c>
      <c r="AL10" s="23">
        <v>4</v>
      </c>
      <c r="AM10" s="14"/>
      <c r="AN10" s="14"/>
      <c r="AO10" s="14"/>
      <c r="AP10" s="23">
        <v>3</v>
      </c>
      <c r="AQ10" s="14">
        <v>1</v>
      </c>
      <c r="AR10" s="14"/>
      <c r="AS10" s="14"/>
      <c r="AT10" s="14"/>
      <c r="AU10" s="14"/>
      <c r="AV10" s="14"/>
      <c r="AW10" s="14"/>
      <c r="AX10" s="14"/>
    </row>
    <row r="11" spans="1:51" hidden="1" x14ac:dyDescent="0.3">
      <c r="A11" s="14"/>
      <c r="B11" s="24" t="s">
        <v>384</v>
      </c>
      <c r="C11" s="14"/>
      <c r="D11" s="14"/>
      <c r="E11" s="14">
        <v>1</v>
      </c>
      <c r="F11" s="14">
        <v>1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>
        <v>1</v>
      </c>
      <c r="R11" s="14">
        <v>2</v>
      </c>
      <c r="S11" s="23">
        <v>7</v>
      </c>
      <c r="T11" s="23">
        <v>1</v>
      </c>
      <c r="U11" s="14"/>
      <c r="V11" s="14"/>
      <c r="W11" s="14">
        <v>1</v>
      </c>
      <c r="X11" s="14">
        <v>2</v>
      </c>
      <c r="Y11" s="14">
        <v>2</v>
      </c>
      <c r="Z11" s="14"/>
      <c r="AA11" s="14"/>
      <c r="AB11" s="14"/>
      <c r="AC11" s="23">
        <v>6</v>
      </c>
      <c r="AD11" s="14">
        <v>1</v>
      </c>
      <c r="AE11" s="23">
        <v>2</v>
      </c>
      <c r="AF11" s="14"/>
      <c r="AG11" s="23">
        <v>5</v>
      </c>
      <c r="AH11" s="23">
        <v>3</v>
      </c>
      <c r="AI11" s="23">
        <v>4</v>
      </c>
      <c r="AJ11" s="23">
        <v>4</v>
      </c>
      <c r="AK11" s="23">
        <v>4</v>
      </c>
      <c r="AL11" s="23">
        <v>4</v>
      </c>
      <c r="AM11" s="23">
        <v>3</v>
      </c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</row>
    <row r="12" spans="1:51" hidden="1" x14ac:dyDescent="0.3">
      <c r="A12" s="14"/>
      <c r="B12" s="24" t="s">
        <v>385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>
        <v>1</v>
      </c>
      <c r="N12" s="14"/>
      <c r="O12" s="14">
        <v>1</v>
      </c>
      <c r="P12" s="14">
        <v>1</v>
      </c>
      <c r="Q12" s="14"/>
      <c r="R12" s="14">
        <v>3</v>
      </c>
      <c r="S12" s="23">
        <v>5</v>
      </c>
      <c r="T12" s="23">
        <v>4</v>
      </c>
      <c r="U12" s="14"/>
      <c r="V12" s="14"/>
      <c r="W12" s="14"/>
      <c r="X12" s="14">
        <v>2</v>
      </c>
      <c r="Y12" s="14"/>
      <c r="Z12" s="14"/>
      <c r="AA12" s="14">
        <v>1</v>
      </c>
      <c r="AB12" s="14">
        <v>1</v>
      </c>
      <c r="AC12" s="23">
        <v>3</v>
      </c>
      <c r="AD12" s="14"/>
      <c r="AE12" s="23">
        <v>3</v>
      </c>
      <c r="AF12" s="14"/>
      <c r="AG12" s="23">
        <v>1</v>
      </c>
      <c r="AH12" s="23">
        <v>1</v>
      </c>
      <c r="AI12" s="23">
        <v>2</v>
      </c>
      <c r="AJ12" s="23">
        <v>2</v>
      </c>
      <c r="AK12" s="23">
        <v>3</v>
      </c>
      <c r="AL12" s="23">
        <v>2</v>
      </c>
      <c r="AM12" s="14"/>
      <c r="AN12" s="14"/>
      <c r="AO12" s="14"/>
      <c r="AP12" s="14"/>
      <c r="AQ12" s="14">
        <v>1</v>
      </c>
      <c r="AR12" s="14">
        <v>1</v>
      </c>
      <c r="AS12" s="14"/>
      <c r="AT12" s="14"/>
      <c r="AU12" s="14"/>
      <c r="AV12" s="14"/>
      <c r="AW12" s="14">
        <v>1</v>
      </c>
      <c r="AX12" s="14"/>
    </row>
    <row r="13" spans="1:51" s="29" customFormat="1" hidden="1" x14ac:dyDescent="0.3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8"/>
    </row>
    <row r="14" spans="1:51" x14ac:dyDescent="0.3">
      <c r="A14" s="14" t="s">
        <v>386</v>
      </c>
      <c r="B14" s="15" t="s">
        <v>270</v>
      </c>
      <c r="C14" s="14">
        <v>0</v>
      </c>
      <c r="D14" s="14"/>
      <c r="E14" s="14">
        <v>0</v>
      </c>
      <c r="F14" s="14"/>
      <c r="G14" s="14">
        <v>0</v>
      </c>
      <c r="H14" s="14"/>
      <c r="I14" s="14">
        <v>0</v>
      </c>
      <c r="J14" s="14"/>
      <c r="K14" s="14">
        <v>0</v>
      </c>
      <c r="L14" s="14"/>
      <c r="M14" s="14">
        <v>80</v>
      </c>
      <c r="N14" s="14">
        <v>0.5</v>
      </c>
      <c r="O14" s="14">
        <v>7</v>
      </c>
      <c r="P14" s="14">
        <v>8</v>
      </c>
      <c r="Q14" s="14">
        <v>7</v>
      </c>
      <c r="R14" s="14">
        <v>6</v>
      </c>
      <c r="S14" s="14">
        <v>8</v>
      </c>
      <c r="T14" s="14">
        <v>3</v>
      </c>
      <c r="U14" s="14">
        <v>8</v>
      </c>
      <c r="V14" s="14">
        <v>8</v>
      </c>
      <c r="W14" s="14">
        <v>8</v>
      </c>
      <c r="X14" s="14">
        <v>9</v>
      </c>
      <c r="Y14" s="14">
        <v>8</v>
      </c>
      <c r="Z14" s="14">
        <v>9</v>
      </c>
      <c r="AA14" s="14">
        <v>0</v>
      </c>
      <c r="AB14" s="14">
        <v>0</v>
      </c>
      <c r="AC14" s="14" t="s">
        <v>330</v>
      </c>
      <c r="AD14" s="14">
        <v>4</v>
      </c>
      <c r="AE14" s="14">
        <v>9</v>
      </c>
      <c r="AF14" s="14">
        <v>0</v>
      </c>
      <c r="AG14" s="14">
        <v>0</v>
      </c>
      <c r="AH14" s="14">
        <v>6</v>
      </c>
      <c r="AI14" s="14" t="s">
        <v>330</v>
      </c>
      <c r="AJ14" s="14">
        <v>6</v>
      </c>
      <c r="AK14" s="14">
        <v>1</v>
      </c>
      <c r="AL14" s="14">
        <v>1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6</v>
      </c>
      <c r="AU14" s="14">
        <v>0</v>
      </c>
      <c r="AV14" s="14">
        <v>0</v>
      </c>
      <c r="AW14" s="14">
        <v>0</v>
      </c>
      <c r="AX14" s="14">
        <v>0</v>
      </c>
    </row>
    <row r="15" spans="1:51" x14ac:dyDescent="0.3">
      <c r="A15" s="14"/>
      <c r="B15" s="15" t="s">
        <v>256</v>
      </c>
      <c r="C15" s="14">
        <v>0</v>
      </c>
      <c r="D15" s="14"/>
      <c r="E15" s="14">
        <v>0</v>
      </c>
      <c r="F15" s="14"/>
      <c r="G15" s="14">
        <v>0</v>
      </c>
      <c r="H15" s="14"/>
      <c r="I15" s="14">
        <v>0</v>
      </c>
      <c r="J15" s="14"/>
      <c r="K15" s="14">
        <v>0</v>
      </c>
      <c r="L15" s="14"/>
      <c r="M15" s="14">
        <v>80</v>
      </c>
      <c r="N15" s="14">
        <v>0.5</v>
      </c>
      <c r="O15" s="14">
        <v>7</v>
      </c>
      <c r="P15" s="14">
        <v>3</v>
      </c>
      <c r="Q15" s="14">
        <v>8</v>
      </c>
      <c r="R15" s="14">
        <v>5</v>
      </c>
      <c r="S15" s="14">
        <v>3</v>
      </c>
      <c r="T15" s="14">
        <v>6</v>
      </c>
      <c r="U15" s="14">
        <v>8</v>
      </c>
      <c r="V15" s="14">
        <v>8</v>
      </c>
      <c r="W15" s="14">
        <v>8</v>
      </c>
      <c r="X15" s="14">
        <v>9</v>
      </c>
      <c r="Y15" s="14">
        <v>9</v>
      </c>
      <c r="Z15" s="14">
        <v>9</v>
      </c>
      <c r="AA15" s="14">
        <v>0</v>
      </c>
      <c r="AB15" s="14" t="s">
        <v>330</v>
      </c>
      <c r="AC15" s="14" t="s">
        <v>330</v>
      </c>
      <c r="AD15" s="14">
        <v>5</v>
      </c>
      <c r="AE15" s="14">
        <v>6</v>
      </c>
      <c r="AF15" s="14">
        <v>0</v>
      </c>
      <c r="AG15" s="14">
        <v>1</v>
      </c>
      <c r="AH15" s="14">
        <v>1</v>
      </c>
      <c r="AI15" s="14" t="s">
        <v>330</v>
      </c>
      <c r="AJ15" s="14" t="s">
        <v>330</v>
      </c>
      <c r="AK15" s="14" t="s">
        <v>330</v>
      </c>
      <c r="AL15" s="14" t="s">
        <v>330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6</v>
      </c>
      <c r="AU15" s="14">
        <v>0</v>
      </c>
      <c r="AV15" s="14">
        <v>0</v>
      </c>
      <c r="AW15" s="14">
        <v>0</v>
      </c>
      <c r="AX15" s="14">
        <v>0</v>
      </c>
    </row>
    <row r="16" spans="1:51" x14ac:dyDescent="0.3">
      <c r="A16" s="14"/>
      <c r="B16" s="15" t="s">
        <v>281</v>
      </c>
      <c r="C16" s="14">
        <v>0</v>
      </c>
      <c r="D16" s="14"/>
      <c r="E16" s="14" t="s">
        <v>330</v>
      </c>
      <c r="F16" s="14">
        <v>0.1</v>
      </c>
      <c r="G16" s="14">
        <v>0</v>
      </c>
      <c r="H16" s="14"/>
      <c r="I16" s="14">
        <v>0</v>
      </c>
      <c r="J16" s="14"/>
      <c r="K16" s="14">
        <v>0</v>
      </c>
      <c r="L16" s="14"/>
      <c r="M16" s="14">
        <v>80</v>
      </c>
      <c r="N16" s="14">
        <v>0.5</v>
      </c>
      <c r="O16" s="14">
        <v>7</v>
      </c>
      <c r="P16" s="14">
        <v>8</v>
      </c>
      <c r="Q16" s="14">
        <v>9</v>
      </c>
      <c r="R16" s="14">
        <v>1</v>
      </c>
      <c r="S16" s="14">
        <v>6</v>
      </c>
      <c r="T16" s="14">
        <v>9</v>
      </c>
      <c r="U16" s="14">
        <v>8</v>
      </c>
      <c r="V16" s="14">
        <v>8</v>
      </c>
      <c r="W16" s="14">
        <v>6</v>
      </c>
      <c r="X16" s="14">
        <v>6</v>
      </c>
      <c r="Y16" s="14">
        <v>9</v>
      </c>
      <c r="Z16" s="14">
        <v>9</v>
      </c>
      <c r="AA16" s="14">
        <v>7</v>
      </c>
      <c r="AB16" s="14" t="s">
        <v>330</v>
      </c>
      <c r="AC16" s="14" t="s">
        <v>330</v>
      </c>
      <c r="AD16" s="14">
        <v>5</v>
      </c>
      <c r="AE16" s="14">
        <v>9</v>
      </c>
      <c r="AF16" s="14" t="s">
        <v>330</v>
      </c>
      <c r="AG16" s="14">
        <v>1</v>
      </c>
      <c r="AH16" s="14">
        <v>1</v>
      </c>
      <c r="AI16" s="14">
        <v>0</v>
      </c>
      <c r="AJ16" s="14">
        <v>0</v>
      </c>
      <c r="AK16" s="14">
        <v>0</v>
      </c>
      <c r="AL16" s="14">
        <v>0</v>
      </c>
      <c r="AM16" s="14">
        <v>1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 t="s">
        <v>330</v>
      </c>
      <c r="AT16" s="14">
        <v>0</v>
      </c>
      <c r="AU16" s="14">
        <v>0</v>
      </c>
      <c r="AV16" s="14">
        <v>0</v>
      </c>
      <c r="AW16" s="14">
        <v>0</v>
      </c>
      <c r="AX16" s="14" t="s">
        <v>330</v>
      </c>
    </row>
    <row r="17" spans="1:50" x14ac:dyDescent="0.3">
      <c r="A17" s="14"/>
      <c r="B17" s="15" t="s">
        <v>236</v>
      </c>
      <c r="C17" s="14">
        <v>0</v>
      </c>
      <c r="D17" s="14"/>
      <c r="E17" s="14">
        <v>0</v>
      </c>
      <c r="F17" s="14"/>
      <c r="G17" s="14">
        <v>0</v>
      </c>
      <c r="H17" s="14"/>
      <c r="I17" s="14">
        <v>0</v>
      </c>
      <c r="J17" s="14"/>
      <c r="K17" s="14">
        <v>0</v>
      </c>
      <c r="L17" s="14"/>
      <c r="M17" s="14">
        <v>80</v>
      </c>
      <c r="N17" s="14">
        <v>0.1</v>
      </c>
      <c r="O17" s="14">
        <v>6</v>
      </c>
      <c r="P17" s="14">
        <v>7</v>
      </c>
      <c r="Q17" s="14">
        <v>8</v>
      </c>
      <c r="R17" s="14">
        <v>4</v>
      </c>
      <c r="S17" s="14">
        <v>3</v>
      </c>
      <c r="T17" s="14">
        <v>0</v>
      </c>
      <c r="U17" s="14">
        <v>8</v>
      </c>
      <c r="V17" s="14">
        <v>8</v>
      </c>
      <c r="W17" s="14">
        <v>7</v>
      </c>
      <c r="X17" s="14">
        <v>0</v>
      </c>
      <c r="Y17" s="14">
        <v>9</v>
      </c>
      <c r="Z17" s="14">
        <v>9</v>
      </c>
      <c r="AA17" s="14">
        <v>1</v>
      </c>
      <c r="AB17" s="14">
        <v>-0.2</v>
      </c>
      <c r="AC17" s="14" t="s">
        <v>330</v>
      </c>
      <c r="AD17" s="14">
        <v>4</v>
      </c>
      <c r="AE17" s="14">
        <v>6</v>
      </c>
      <c r="AF17" s="14">
        <v>0</v>
      </c>
      <c r="AG17" s="14" t="s">
        <v>330</v>
      </c>
      <c r="AH17" s="14" t="s">
        <v>330</v>
      </c>
      <c r="AI17" s="14" t="s">
        <v>330</v>
      </c>
      <c r="AJ17" s="14">
        <v>0</v>
      </c>
      <c r="AK17" s="14" t="s">
        <v>330</v>
      </c>
      <c r="AL17" s="14" t="s">
        <v>330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4">
        <v>0</v>
      </c>
      <c r="AX17" s="14">
        <v>0</v>
      </c>
    </row>
    <row r="18" spans="1:50" x14ac:dyDescent="0.3">
      <c r="A18" s="14"/>
      <c r="B18" s="15" t="s">
        <v>248</v>
      </c>
      <c r="C18" s="14">
        <v>0</v>
      </c>
      <c r="D18" s="14"/>
      <c r="E18" s="14">
        <v>0</v>
      </c>
      <c r="F18" s="14"/>
      <c r="G18" s="14">
        <v>100</v>
      </c>
      <c r="H18" s="14">
        <v>0.1</v>
      </c>
      <c r="I18" s="14">
        <v>0</v>
      </c>
      <c r="J18" s="14"/>
      <c r="K18" s="14">
        <v>0</v>
      </c>
      <c r="L18" s="14"/>
      <c r="M18" s="14">
        <v>0</v>
      </c>
      <c r="N18" s="14"/>
      <c r="O18" s="14">
        <v>8</v>
      </c>
      <c r="P18" s="14">
        <v>9</v>
      </c>
      <c r="Q18" s="14">
        <v>9</v>
      </c>
      <c r="R18" s="14">
        <v>3</v>
      </c>
      <c r="S18" s="14">
        <v>3</v>
      </c>
      <c r="T18" s="14">
        <v>3</v>
      </c>
      <c r="U18" s="14">
        <v>9</v>
      </c>
      <c r="V18" s="14">
        <v>8</v>
      </c>
      <c r="W18" s="14">
        <v>8</v>
      </c>
      <c r="X18" s="14">
        <v>8</v>
      </c>
      <c r="Y18" s="14">
        <v>9</v>
      </c>
      <c r="Z18" s="14">
        <v>9</v>
      </c>
      <c r="AA18" s="14">
        <v>0</v>
      </c>
      <c r="AB18" s="14">
        <v>-0.1</v>
      </c>
      <c r="AC18" s="14">
        <v>0</v>
      </c>
      <c r="AD18" s="14">
        <v>3</v>
      </c>
      <c r="AE18" s="14">
        <v>6</v>
      </c>
      <c r="AF18" s="14">
        <v>0</v>
      </c>
      <c r="AG18" s="14">
        <v>0</v>
      </c>
      <c r="AH18" s="14" t="s">
        <v>330</v>
      </c>
      <c r="AI18" s="14" t="s">
        <v>330</v>
      </c>
      <c r="AJ18" s="14">
        <v>0</v>
      </c>
      <c r="AK18" s="14">
        <v>1</v>
      </c>
      <c r="AL18" s="14">
        <v>1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 t="s">
        <v>330</v>
      </c>
      <c r="AS18" s="14">
        <v>0</v>
      </c>
      <c r="AT18" s="14">
        <v>1</v>
      </c>
      <c r="AU18" s="14">
        <v>1</v>
      </c>
      <c r="AV18" s="14" t="s">
        <v>330</v>
      </c>
      <c r="AW18" s="14">
        <v>0</v>
      </c>
      <c r="AX18" s="14">
        <v>0</v>
      </c>
    </row>
    <row r="19" spans="1:50" x14ac:dyDescent="0.3">
      <c r="A19" s="14"/>
      <c r="B19" s="15" t="s">
        <v>287</v>
      </c>
      <c r="C19" s="14">
        <v>100</v>
      </c>
      <c r="D19" s="14">
        <v>0.25</v>
      </c>
      <c r="E19" s="14">
        <v>0</v>
      </c>
      <c r="F19" s="14"/>
      <c r="G19" s="14">
        <v>100</v>
      </c>
      <c r="H19" s="14">
        <v>0.5</v>
      </c>
      <c r="I19" s="14" t="s">
        <v>330</v>
      </c>
      <c r="J19" s="14">
        <v>0.25</v>
      </c>
      <c r="K19" s="14">
        <v>0</v>
      </c>
      <c r="L19" s="14"/>
      <c r="M19" s="14">
        <v>0</v>
      </c>
      <c r="N19" s="14"/>
      <c r="O19" s="14">
        <v>9</v>
      </c>
      <c r="P19" s="14">
        <v>9</v>
      </c>
      <c r="Q19" s="14">
        <v>9</v>
      </c>
      <c r="R19" s="14">
        <v>9</v>
      </c>
      <c r="S19" s="14">
        <v>6</v>
      </c>
      <c r="T19" s="14">
        <v>6</v>
      </c>
      <c r="U19" s="14">
        <v>8</v>
      </c>
      <c r="V19" s="14" t="s">
        <v>330</v>
      </c>
      <c r="W19" s="14">
        <v>9</v>
      </c>
      <c r="X19" s="14">
        <v>9</v>
      </c>
      <c r="Y19" s="14">
        <v>9</v>
      </c>
      <c r="Z19" s="14">
        <v>0</v>
      </c>
      <c r="AA19" s="14">
        <v>0</v>
      </c>
      <c r="AB19" s="14">
        <v>0</v>
      </c>
      <c r="AC19" s="14" t="s">
        <v>330</v>
      </c>
      <c r="AD19" s="14">
        <v>9</v>
      </c>
      <c r="AE19" s="14">
        <v>4</v>
      </c>
      <c r="AF19" s="14">
        <v>0</v>
      </c>
      <c r="AG19" s="14" t="s">
        <v>330</v>
      </c>
      <c r="AH19" s="14">
        <v>1</v>
      </c>
      <c r="AI19" s="14">
        <v>6</v>
      </c>
      <c r="AJ19" s="14">
        <v>0</v>
      </c>
      <c r="AK19" s="14">
        <v>0</v>
      </c>
      <c r="AL19" s="14">
        <v>0</v>
      </c>
      <c r="AM19" s="14" t="s">
        <v>330</v>
      </c>
      <c r="AN19" s="14">
        <v>0</v>
      </c>
      <c r="AO19" s="14">
        <v>0</v>
      </c>
      <c r="AP19" s="14">
        <v>1</v>
      </c>
      <c r="AQ19" s="14">
        <v>1</v>
      </c>
      <c r="AR19" s="14">
        <v>0</v>
      </c>
      <c r="AS19" s="14">
        <v>0</v>
      </c>
      <c r="AT19" s="14">
        <v>1</v>
      </c>
      <c r="AU19" s="14">
        <v>1</v>
      </c>
      <c r="AV19" s="14">
        <v>0</v>
      </c>
      <c r="AW19" s="14">
        <v>0</v>
      </c>
      <c r="AX19" s="14">
        <v>0</v>
      </c>
    </row>
    <row r="20" spans="1:50" x14ac:dyDescent="0.3">
      <c r="A20" s="14"/>
      <c r="B20" s="15" t="s">
        <v>243</v>
      </c>
      <c r="C20" s="14">
        <v>0</v>
      </c>
      <c r="D20" s="14"/>
      <c r="E20" s="14">
        <v>0</v>
      </c>
      <c r="F20" s="14"/>
      <c r="G20" s="14">
        <v>0</v>
      </c>
      <c r="H20" s="14"/>
      <c r="I20" s="14">
        <v>0</v>
      </c>
      <c r="J20" s="14"/>
      <c r="K20" s="14">
        <v>0</v>
      </c>
      <c r="L20" s="14"/>
      <c r="M20" s="14">
        <v>80</v>
      </c>
      <c r="N20" s="14">
        <v>0.1</v>
      </c>
      <c r="O20" s="14">
        <v>6</v>
      </c>
      <c r="P20" s="14">
        <v>7</v>
      </c>
      <c r="Q20" s="14">
        <v>8</v>
      </c>
      <c r="R20" s="14">
        <v>3</v>
      </c>
      <c r="S20" s="14">
        <v>3</v>
      </c>
      <c r="T20" s="14">
        <v>3</v>
      </c>
      <c r="U20" s="14">
        <v>8</v>
      </c>
      <c r="V20" s="14">
        <v>8</v>
      </c>
      <c r="W20" s="14">
        <v>6</v>
      </c>
      <c r="X20" s="14">
        <v>5</v>
      </c>
      <c r="Y20" s="14">
        <v>8</v>
      </c>
      <c r="Z20" s="14">
        <v>9</v>
      </c>
      <c r="AA20" s="14">
        <v>0</v>
      </c>
      <c r="AB20" s="14">
        <v>-0.1</v>
      </c>
      <c r="AC20" s="14" t="s">
        <v>330</v>
      </c>
      <c r="AD20" s="14">
        <v>4</v>
      </c>
      <c r="AE20" s="14">
        <v>7</v>
      </c>
      <c r="AF20" s="14">
        <v>0</v>
      </c>
      <c r="AG20" s="14">
        <v>0</v>
      </c>
      <c r="AH20" s="14">
        <v>1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1</v>
      </c>
      <c r="AU20" s="14">
        <v>0</v>
      </c>
      <c r="AV20" s="14">
        <v>0</v>
      </c>
      <c r="AW20" s="14">
        <v>0</v>
      </c>
      <c r="AX20" s="14">
        <v>0</v>
      </c>
    </row>
    <row r="21" spans="1:50" x14ac:dyDescent="0.3">
      <c r="A21" s="14"/>
      <c r="B21" s="15" t="s">
        <v>275</v>
      </c>
      <c r="C21" s="14">
        <v>0</v>
      </c>
      <c r="D21" s="14"/>
      <c r="E21" s="14">
        <v>0</v>
      </c>
      <c r="F21" s="14"/>
      <c r="G21" s="14">
        <v>0</v>
      </c>
      <c r="H21" s="14"/>
      <c r="I21" s="14">
        <v>0</v>
      </c>
      <c r="J21" s="14"/>
      <c r="K21" s="14">
        <v>0</v>
      </c>
      <c r="L21" s="14"/>
      <c r="M21" s="14">
        <v>80</v>
      </c>
      <c r="N21" s="14">
        <v>0.5</v>
      </c>
      <c r="O21" s="14">
        <v>7</v>
      </c>
      <c r="P21" s="14">
        <v>7</v>
      </c>
      <c r="Q21" s="14">
        <v>7</v>
      </c>
      <c r="R21" s="14">
        <v>0</v>
      </c>
      <c r="S21" s="14">
        <v>6</v>
      </c>
      <c r="T21" s="14">
        <v>0</v>
      </c>
      <c r="U21" s="14">
        <v>7</v>
      </c>
      <c r="V21" s="14">
        <v>8</v>
      </c>
      <c r="W21" s="14">
        <v>6</v>
      </c>
      <c r="X21" s="14">
        <v>0</v>
      </c>
      <c r="Y21" s="14">
        <v>6</v>
      </c>
      <c r="Z21" s="14">
        <v>9</v>
      </c>
      <c r="AA21" s="14">
        <v>0</v>
      </c>
      <c r="AB21" s="14">
        <v>-0.2</v>
      </c>
      <c r="AC21" s="14" t="s">
        <v>330</v>
      </c>
      <c r="AD21" s="14">
        <v>5</v>
      </c>
      <c r="AE21" s="14" t="s">
        <v>330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</row>
    <row r="22" spans="1:50" x14ac:dyDescent="0.3">
      <c r="A22" s="14"/>
      <c r="B22" s="15" t="s">
        <v>387</v>
      </c>
      <c r="C22" s="14">
        <v>100</v>
      </c>
      <c r="D22" s="14">
        <v>1</v>
      </c>
      <c r="E22" s="14">
        <v>0</v>
      </c>
      <c r="F22" s="14"/>
      <c r="G22" s="14">
        <v>100</v>
      </c>
      <c r="H22" s="14">
        <v>0.5</v>
      </c>
      <c r="I22" s="14">
        <v>100</v>
      </c>
      <c r="J22" s="14">
        <v>0.75</v>
      </c>
      <c r="K22" s="14">
        <v>100</v>
      </c>
      <c r="L22" s="14">
        <v>0.25</v>
      </c>
      <c r="M22" s="14">
        <v>0</v>
      </c>
      <c r="N22" s="14"/>
      <c r="O22" s="14">
        <v>7</v>
      </c>
      <c r="P22" s="14">
        <v>8</v>
      </c>
      <c r="Q22" s="14">
        <v>4</v>
      </c>
      <c r="R22" s="14">
        <v>8</v>
      </c>
      <c r="S22" s="14">
        <v>5</v>
      </c>
      <c r="T22" s="14">
        <v>0</v>
      </c>
      <c r="U22" s="14">
        <v>9</v>
      </c>
      <c r="V22" s="14">
        <v>5</v>
      </c>
      <c r="W22" s="14">
        <v>6</v>
      </c>
      <c r="X22" s="14">
        <v>9</v>
      </c>
      <c r="Y22" s="14">
        <v>7</v>
      </c>
      <c r="Z22" s="14">
        <v>9</v>
      </c>
      <c r="AA22" s="14">
        <v>0</v>
      </c>
      <c r="AB22" s="14">
        <v>0</v>
      </c>
      <c r="AC22" s="14">
        <v>4</v>
      </c>
      <c r="AD22" s="14">
        <v>9</v>
      </c>
      <c r="AE22" s="14">
        <v>9</v>
      </c>
      <c r="AF22" s="14">
        <v>-0.4</v>
      </c>
      <c r="AG22" s="14">
        <v>1</v>
      </c>
      <c r="AH22" s="14">
        <v>1</v>
      </c>
      <c r="AI22" s="14">
        <v>6</v>
      </c>
      <c r="AJ22" s="14" t="s">
        <v>330</v>
      </c>
      <c r="AK22" s="14">
        <v>6</v>
      </c>
      <c r="AL22" s="14">
        <v>6</v>
      </c>
      <c r="AM22" s="14">
        <v>0</v>
      </c>
      <c r="AN22" s="14">
        <v>0</v>
      </c>
      <c r="AO22" s="14">
        <v>0</v>
      </c>
      <c r="AP22" s="14">
        <v>1</v>
      </c>
      <c r="AQ22" s="14">
        <v>0</v>
      </c>
      <c r="AR22" s="14">
        <v>0</v>
      </c>
      <c r="AS22" s="14">
        <v>6</v>
      </c>
      <c r="AT22" s="14">
        <v>1</v>
      </c>
      <c r="AU22" s="14">
        <v>1</v>
      </c>
      <c r="AV22" s="14">
        <v>0</v>
      </c>
      <c r="AW22" s="14">
        <v>0</v>
      </c>
      <c r="AX22" s="14">
        <v>0</v>
      </c>
    </row>
    <row r="23" spans="1:50" x14ac:dyDescent="0.3">
      <c r="A23" s="14"/>
      <c r="B23" s="15" t="s">
        <v>232</v>
      </c>
      <c r="C23" s="14">
        <v>100</v>
      </c>
      <c r="D23" s="14">
        <v>0.75</v>
      </c>
      <c r="E23" s="14">
        <v>0</v>
      </c>
      <c r="F23" s="14"/>
      <c r="G23" s="14">
        <v>0</v>
      </c>
      <c r="H23" s="14"/>
      <c r="I23" s="14">
        <v>0</v>
      </c>
      <c r="J23" s="14"/>
      <c r="K23" s="14">
        <v>0</v>
      </c>
      <c r="L23" s="14"/>
      <c r="M23" s="14">
        <v>0</v>
      </c>
      <c r="N23" s="14"/>
      <c r="O23" s="14">
        <v>3</v>
      </c>
      <c r="P23" s="14">
        <v>5</v>
      </c>
      <c r="Q23" s="14">
        <v>6</v>
      </c>
      <c r="R23" s="14">
        <v>5</v>
      </c>
      <c r="S23" s="14" t="s">
        <v>330</v>
      </c>
      <c r="T23" s="14">
        <v>0</v>
      </c>
      <c r="U23" s="14">
        <v>7</v>
      </c>
      <c r="V23" s="14">
        <v>8</v>
      </c>
      <c r="W23" s="14">
        <v>7</v>
      </c>
      <c r="X23" s="14">
        <v>7</v>
      </c>
      <c r="Y23" s="14">
        <v>7</v>
      </c>
      <c r="Z23" s="14">
        <v>9</v>
      </c>
      <c r="AA23" s="14">
        <v>0</v>
      </c>
      <c r="AB23" s="14">
        <v>-0.1</v>
      </c>
      <c r="AC23" s="14" t="s">
        <v>330</v>
      </c>
      <c r="AD23" s="14">
        <v>3</v>
      </c>
      <c r="AE23" s="14">
        <v>1</v>
      </c>
      <c r="AF23" s="14">
        <v>0</v>
      </c>
      <c r="AG23" s="14" t="s">
        <v>330</v>
      </c>
      <c r="AH23" s="14">
        <v>0</v>
      </c>
      <c r="AI23" s="14" t="s">
        <v>330</v>
      </c>
      <c r="AJ23" s="14" t="s">
        <v>330</v>
      </c>
      <c r="AK23" s="14" t="s">
        <v>330</v>
      </c>
      <c r="AL23" s="14" t="s">
        <v>330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 t="s">
        <v>330</v>
      </c>
      <c r="AV23" s="14">
        <v>0</v>
      </c>
      <c r="AW23" s="14">
        <v>0</v>
      </c>
      <c r="AX23" s="14">
        <v>0</v>
      </c>
    </row>
    <row r="24" spans="1:50" x14ac:dyDescent="0.3">
      <c r="A24" s="14"/>
      <c r="B24" s="15" t="s">
        <v>291</v>
      </c>
      <c r="C24" s="14">
        <v>100</v>
      </c>
      <c r="D24" s="14">
        <v>0.75</v>
      </c>
      <c r="E24" s="14">
        <v>0</v>
      </c>
      <c r="F24" s="14"/>
      <c r="G24" s="14">
        <v>100</v>
      </c>
      <c r="H24" s="14">
        <v>0.5</v>
      </c>
      <c r="I24" s="14">
        <v>0</v>
      </c>
      <c r="J24" s="14"/>
      <c r="K24" s="14">
        <v>100</v>
      </c>
      <c r="L24" s="14">
        <v>0.25</v>
      </c>
      <c r="M24" s="14">
        <v>0</v>
      </c>
      <c r="N24" s="14">
        <v>0</v>
      </c>
      <c r="O24" s="14">
        <v>7</v>
      </c>
      <c r="P24" s="14">
        <v>8</v>
      </c>
      <c r="Q24" s="14">
        <v>5</v>
      </c>
      <c r="R24" s="14">
        <v>9</v>
      </c>
      <c r="S24" s="14">
        <v>6</v>
      </c>
      <c r="T24" s="14">
        <v>0</v>
      </c>
      <c r="U24" s="14">
        <v>8</v>
      </c>
      <c r="V24" s="14">
        <v>8</v>
      </c>
      <c r="W24" s="14">
        <v>5</v>
      </c>
      <c r="X24" s="14">
        <v>9</v>
      </c>
      <c r="Y24" s="14">
        <v>8</v>
      </c>
      <c r="Z24" s="14">
        <v>9</v>
      </c>
      <c r="AA24" s="14">
        <v>0</v>
      </c>
      <c r="AB24" s="14">
        <v>0</v>
      </c>
      <c r="AC24" s="14">
        <v>2</v>
      </c>
      <c r="AD24" s="14">
        <v>9</v>
      </c>
      <c r="AE24" s="14">
        <v>9</v>
      </c>
      <c r="AF24" s="14">
        <v>-0.4</v>
      </c>
      <c r="AG24" s="14">
        <v>6</v>
      </c>
      <c r="AH24" s="14">
        <v>1</v>
      </c>
      <c r="AI24" s="14">
        <v>6</v>
      </c>
      <c r="AJ24" s="14">
        <v>0</v>
      </c>
      <c r="AK24" s="14">
        <v>1</v>
      </c>
      <c r="AL24" s="14">
        <v>1</v>
      </c>
      <c r="AM24" s="14">
        <v>1</v>
      </c>
      <c r="AN24" s="14">
        <v>0</v>
      </c>
      <c r="AO24" s="14">
        <v>0</v>
      </c>
      <c r="AP24" s="14" t="s">
        <v>330</v>
      </c>
      <c r="AQ24" s="14">
        <v>6</v>
      </c>
      <c r="AR24" s="14">
        <v>0</v>
      </c>
      <c r="AS24" s="14">
        <v>1</v>
      </c>
      <c r="AT24" s="14">
        <v>1</v>
      </c>
      <c r="AU24" s="14">
        <v>1</v>
      </c>
      <c r="AV24" s="14">
        <v>1</v>
      </c>
      <c r="AW24" s="14" t="s">
        <v>330</v>
      </c>
      <c r="AX24" s="14">
        <v>0</v>
      </c>
    </row>
    <row r="25" spans="1:50" x14ac:dyDescent="0.3">
      <c r="A25" s="14"/>
      <c r="B25" s="15" t="s">
        <v>294</v>
      </c>
      <c r="C25" s="14">
        <v>100</v>
      </c>
      <c r="D25" s="14">
        <v>0.75</v>
      </c>
      <c r="E25" s="14">
        <v>0</v>
      </c>
      <c r="F25" s="14"/>
      <c r="G25" s="14">
        <v>100</v>
      </c>
      <c r="H25" s="14">
        <v>0.5</v>
      </c>
      <c r="I25" s="14">
        <v>100</v>
      </c>
      <c r="J25" s="14">
        <v>0.25</v>
      </c>
      <c r="K25" s="14">
        <v>100</v>
      </c>
      <c r="L25" s="14">
        <v>0.25</v>
      </c>
      <c r="M25" s="14">
        <v>0</v>
      </c>
      <c r="N25" s="14">
        <v>0</v>
      </c>
      <c r="O25" s="14">
        <v>7</v>
      </c>
      <c r="P25" s="14">
        <v>8</v>
      </c>
      <c r="Q25" s="14">
        <v>5</v>
      </c>
      <c r="R25" s="14">
        <v>9</v>
      </c>
      <c r="S25" s="14">
        <v>5</v>
      </c>
      <c r="T25" s="14">
        <v>0</v>
      </c>
      <c r="U25" s="14">
        <v>8</v>
      </c>
      <c r="V25" s="14">
        <v>8</v>
      </c>
      <c r="W25" s="14">
        <v>5</v>
      </c>
      <c r="X25" s="14">
        <v>9</v>
      </c>
      <c r="Y25" s="14">
        <v>8</v>
      </c>
      <c r="Z25" s="14">
        <v>9</v>
      </c>
      <c r="AA25" s="14">
        <v>0</v>
      </c>
      <c r="AB25" s="14">
        <v>0</v>
      </c>
      <c r="AC25" s="14">
        <v>1</v>
      </c>
      <c r="AD25" s="14">
        <v>9</v>
      </c>
      <c r="AE25" s="14">
        <v>9</v>
      </c>
      <c r="AF25" s="14">
        <v>-0.4</v>
      </c>
      <c r="AG25" s="14">
        <v>6</v>
      </c>
      <c r="AH25" s="14">
        <v>1</v>
      </c>
      <c r="AI25" s="14">
        <v>1</v>
      </c>
      <c r="AJ25" s="14">
        <v>0</v>
      </c>
      <c r="AK25" s="14" t="s">
        <v>330</v>
      </c>
      <c r="AL25" s="14" t="s">
        <v>330</v>
      </c>
      <c r="AM25" s="14">
        <v>0</v>
      </c>
      <c r="AN25" s="14">
        <v>0</v>
      </c>
      <c r="AO25" s="14">
        <v>0</v>
      </c>
      <c r="AP25" s="14">
        <v>6</v>
      </c>
      <c r="AQ25" s="14">
        <v>6</v>
      </c>
      <c r="AR25" s="14">
        <v>0</v>
      </c>
      <c r="AS25" s="14">
        <v>1</v>
      </c>
      <c r="AT25" s="14">
        <v>6</v>
      </c>
      <c r="AU25" s="14">
        <v>0</v>
      </c>
      <c r="AV25" s="14">
        <v>0</v>
      </c>
      <c r="AW25" s="14">
        <v>0</v>
      </c>
      <c r="AX25" s="14">
        <v>0</v>
      </c>
    </row>
    <row r="26" spans="1:50" x14ac:dyDescent="0.3">
      <c r="A26" s="14"/>
      <c r="B26" s="15" t="s">
        <v>296</v>
      </c>
      <c r="C26" s="14">
        <v>100</v>
      </c>
      <c r="D26" s="14">
        <v>0.25</v>
      </c>
      <c r="E26" s="14">
        <v>0</v>
      </c>
      <c r="F26" s="14"/>
      <c r="G26" s="14">
        <v>100</v>
      </c>
      <c r="H26" s="14">
        <v>0.1</v>
      </c>
      <c r="I26" s="14">
        <v>100</v>
      </c>
      <c r="J26" s="14">
        <v>1</v>
      </c>
      <c r="K26" s="14">
        <v>0</v>
      </c>
      <c r="L26" s="14"/>
      <c r="M26" s="14">
        <v>0</v>
      </c>
      <c r="N26" s="14"/>
      <c r="O26" s="14">
        <v>7</v>
      </c>
      <c r="P26" s="14">
        <v>6</v>
      </c>
      <c r="Q26" s="14">
        <v>5</v>
      </c>
      <c r="R26" s="14">
        <v>9</v>
      </c>
      <c r="S26" s="14">
        <v>0</v>
      </c>
      <c r="T26" s="14">
        <v>6</v>
      </c>
      <c r="U26" s="14">
        <v>6</v>
      </c>
      <c r="V26" s="14">
        <v>6</v>
      </c>
      <c r="W26" s="14">
        <v>4</v>
      </c>
      <c r="X26" s="14">
        <v>9</v>
      </c>
      <c r="Y26" s="14">
        <v>9</v>
      </c>
      <c r="Z26" s="14">
        <v>9</v>
      </c>
      <c r="AA26" s="14">
        <v>0</v>
      </c>
      <c r="AB26" s="14">
        <v>0</v>
      </c>
      <c r="AC26" s="14">
        <v>0</v>
      </c>
      <c r="AD26" s="14">
        <v>4</v>
      </c>
      <c r="AE26" s="14">
        <v>6</v>
      </c>
      <c r="AF26" s="14">
        <v>0</v>
      </c>
      <c r="AG26" s="14" t="s">
        <v>330</v>
      </c>
      <c r="AH26" s="14">
        <v>1</v>
      </c>
      <c r="AI26" s="14" t="s">
        <v>330</v>
      </c>
      <c r="AJ26" s="14">
        <v>1</v>
      </c>
      <c r="AK26" s="14">
        <v>0</v>
      </c>
      <c r="AL26" s="14">
        <v>0</v>
      </c>
      <c r="AM26" s="14">
        <v>1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1</v>
      </c>
      <c r="AT26" s="14">
        <v>6</v>
      </c>
      <c r="AU26" s="14">
        <v>6</v>
      </c>
      <c r="AV26" s="14">
        <v>1</v>
      </c>
      <c r="AW26" s="14">
        <v>0</v>
      </c>
      <c r="AX26" s="14">
        <v>0</v>
      </c>
    </row>
    <row r="27" spans="1:50" x14ac:dyDescent="0.3">
      <c r="A27" s="14"/>
      <c r="B27" s="15" t="s">
        <v>221</v>
      </c>
      <c r="C27" s="14">
        <v>0</v>
      </c>
      <c r="D27" s="14"/>
      <c r="E27" s="14">
        <v>0</v>
      </c>
      <c r="F27" s="14"/>
      <c r="G27" s="14">
        <v>0</v>
      </c>
      <c r="H27" s="14"/>
      <c r="I27" s="14">
        <v>0</v>
      </c>
      <c r="J27" s="14"/>
      <c r="K27" s="14">
        <v>0</v>
      </c>
      <c r="L27" s="14"/>
      <c r="M27" s="14">
        <v>80</v>
      </c>
      <c r="N27" s="14">
        <v>0.1</v>
      </c>
      <c r="O27" s="14">
        <v>7</v>
      </c>
      <c r="P27" s="14">
        <v>6</v>
      </c>
      <c r="Q27" s="14">
        <v>6</v>
      </c>
      <c r="R27" s="14">
        <v>3</v>
      </c>
      <c r="S27" s="14">
        <v>3</v>
      </c>
      <c r="T27" s="14">
        <v>0</v>
      </c>
      <c r="U27" s="14">
        <v>8</v>
      </c>
      <c r="V27" s="14">
        <v>8</v>
      </c>
      <c r="W27" s="14">
        <v>8</v>
      </c>
      <c r="X27" s="14">
        <v>6</v>
      </c>
      <c r="Y27" s="14">
        <v>9</v>
      </c>
      <c r="Z27" s="14">
        <v>9</v>
      </c>
      <c r="AA27" s="14">
        <v>6</v>
      </c>
      <c r="AB27" s="14" t="s">
        <v>330</v>
      </c>
      <c r="AC27" s="14" t="s">
        <v>330</v>
      </c>
      <c r="AD27" s="14">
        <v>4</v>
      </c>
      <c r="AE27" s="14">
        <v>3</v>
      </c>
      <c r="AF27" s="14">
        <v>0</v>
      </c>
      <c r="AG27" s="14">
        <v>0</v>
      </c>
      <c r="AH27" s="14">
        <v>0</v>
      </c>
      <c r="AI27" s="14" t="s">
        <v>330</v>
      </c>
      <c r="AJ27" s="14" t="s">
        <v>330</v>
      </c>
      <c r="AK27" s="14" t="s">
        <v>330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 t="s">
        <v>330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</row>
    <row r="28" spans="1:50" x14ac:dyDescent="0.3">
      <c r="A28" s="14"/>
      <c r="B28" s="15" t="s">
        <v>292</v>
      </c>
      <c r="C28" s="14">
        <v>100</v>
      </c>
      <c r="D28" s="14">
        <v>1</v>
      </c>
      <c r="E28" s="14">
        <v>0</v>
      </c>
      <c r="F28" s="14"/>
      <c r="G28" s="14">
        <v>100</v>
      </c>
      <c r="H28" s="14">
        <v>1</v>
      </c>
      <c r="I28" s="14" t="s">
        <v>330</v>
      </c>
      <c r="J28" s="14" t="s">
        <v>330</v>
      </c>
      <c r="K28" s="14" t="s">
        <v>330</v>
      </c>
      <c r="L28" s="14" t="s">
        <v>330</v>
      </c>
      <c r="M28" s="14">
        <v>0</v>
      </c>
      <c r="N28" s="14"/>
      <c r="O28" s="14">
        <v>6</v>
      </c>
      <c r="P28" s="14">
        <v>9</v>
      </c>
      <c r="Q28" s="14">
        <v>9</v>
      </c>
      <c r="R28" s="14">
        <v>4</v>
      </c>
      <c r="S28" s="14">
        <v>3</v>
      </c>
      <c r="T28" s="14">
        <v>3</v>
      </c>
      <c r="U28" s="14">
        <v>9</v>
      </c>
      <c r="V28" s="14">
        <v>9</v>
      </c>
      <c r="W28" s="14">
        <v>9</v>
      </c>
      <c r="X28" s="14">
        <v>7</v>
      </c>
      <c r="Y28" s="14">
        <v>9</v>
      </c>
      <c r="Z28" s="14">
        <v>9</v>
      </c>
      <c r="AA28" s="14">
        <v>0</v>
      </c>
      <c r="AB28" s="14">
        <v>0</v>
      </c>
      <c r="AC28" s="14" t="s">
        <v>330</v>
      </c>
      <c r="AD28" s="14">
        <v>7</v>
      </c>
      <c r="AE28" s="14">
        <v>2</v>
      </c>
      <c r="AF28" s="14">
        <v>0</v>
      </c>
      <c r="AG28" s="14">
        <v>0</v>
      </c>
      <c r="AH28" s="14">
        <v>1</v>
      </c>
      <c r="AI28" s="14">
        <v>1</v>
      </c>
      <c r="AJ28" s="14">
        <v>1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1</v>
      </c>
      <c r="AU28" s="14">
        <v>1</v>
      </c>
      <c r="AV28" s="14">
        <v>1</v>
      </c>
      <c r="AW28" s="14">
        <v>0</v>
      </c>
      <c r="AX28" s="14">
        <v>1</v>
      </c>
    </row>
    <row r="29" spans="1:50" x14ac:dyDescent="0.3">
      <c r="A29" s="14"/>
      <c r="B29" s="15" t="s">
        <v>260</v>
      </c>
      <c r="C29" s="14" t="s">
        <v>330</v>
      </c>
      <c r="D29" s="14"/>
      <c r="E29" s="14">
        <v>0</v>
      </c>
      <c r="F29" s="14"/>
      <c r="G29" s="14">
        <v>100</v>
      </c>
      <c r="H29" s="14">
        <v>1</v>
      </c>
      <c r="I29" s="14">
        <v>100</v>
      </c>
      <c r="J29" s="14">
        <v>1</v>
      </c>
      <c r="K29" s="14">
        <v>0</v>
      </c>
      <c r="L29" s="14"/>
      <c r="M29" s="14">
        <v>0</v>
      </c>
      <c r="N29" s="14"/>
      <c r="O29" s="14">
        <v>7</v>
      </c>
      <c r="P29" s="14">
        <v>9</v>
      </c>
      <c r="Q29" s="14">
        <v>7</v>
      </c>
      <c r="R29" s="14" t="s">
        <v>330</v>
      </c>
      <c r="S29" s="14">
        <v>9</v>
      </c>
      <c r="T29" s="14">
        <v>0</v>
      </c>
      <c r="U29" s="14">
        <v>7</v>
      </c>
      <c r="V29" s="14">
        <v>6</v>
      </c>
      <c r="W29" s="14">
        <v>7</v>
      </c>
      <c r="X29" s="14">
        <v>5</v>
      </c>
      <c r="Y29" s="14">
        <v>7</v>
      </c>
      <c r="Z29" s="14">
        <v>9</v>
      </c>
      <c r="AA29" s="14">
        <v>0</v>
      </c>
      <c r="AB29" s="14">
        <v>0</v>
      </c>
      <c r="AC29" s="14" t="s">
        <v>330</v>
      </c>
      <c r="AD29" s="14">
        <v>9</v>
      </c>
      <c r="AE29" s="14">
        <v>3</v>
      </c>
      <c r="AF29" s="14">
        <v>0</v>
      </c>
      <c r="AG29" s="14" t="s">
        <v>330</v>
      </c>
      <c r="AH29" s="14" t="s">
        <v>330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6</v>
      </c>
      <c r="AU29" s="14">
        <v>1</v>
      </c>
      <c r="AV29" s="14">
        <v>1</v>
      </c>
      <c r="AW29" s="14">
        <v>0</v>
      </c>
      <c r="AX29" s="14">
        <v>0</v>
      </c>
    </row>
    <row r="30" spans="1:50" x14ac:dyDescent="0.3">
      <c r="A30" s="14"/>
      <c r="B30" s="15" t="s">
        <v>226</v>
      </c>
      <c r="C30" s="14">
        <v>0</v>
      </c>
      <c r="D30" s="14"/>
      <c r="E30" s="14">
        <v>0</v>
      </c>
      <c r="F30" s="14"/>
      <c r="G30" s="14">
        <v>0</v>
      </c>
      <c r="H30" s="14"/>
      <c r="I30" s="14">
        <v>0</v>
      </c>
      <c r="J30" s="14"/>
      <c r="K30" s="14">
        <v>0</v>
      </c>
      <c r="L30" s="14"/>
      <c r="M30" s="14">
        <v>80</v>
      </c>
      <c r="N30" s="14">
        <v>0.5</v>
      </c>
      <c r="O30" s="14">
        <v>5</v>
      </c>
      <c r="P30" s="14">
        <v>3</v>
      </c>
      <c r="Q30" s="14">
        <v>8</v>
      </c>
      <c r="R30" s="14">
        <v>6</v>
      </c>
      <c r="S30" s="14">
        <v>7</v>
      </c>
      <c r="T30" s="14">
        <v>0</v>
      </c>
      <c r="U30" s="14">
        <v>6</v>
      </c>
      <c r="V30" s="14">
        <v>6</v>
      </c>
      <c r="W30" s="14">
        <v>8</v>
      </c>
      <c r="X30" s="14">
        <v>6</v>
      </c>
      <c r="Y30" s="14">
        <v>9</v>
      </c>
      <c r="Z30" s="14">
        <v>9</v>
      </c>
      <c r="AA30" s="14">
        <v>0</v>
      </c>
      <c r="AB30" s="14">
        <v>0</v>
      </c>
      <c r="AC30" s="14" t="s">
        <v>330</v>
      </c>
      <c r="AD30" s="14">
        <v>3</v>
      </c>
      <c r="AE30" s="14">
        <v>3</v>
      </c>
      <c r="AF30" s="14">
        <v>0</v>
      </c>
      <c r="AG30" s="14" t="s">
        <v>330</v>
      </c>
      <c r="AH30" s="14">
        <v>6</v>
      </c>
      <c r="AI30" s="14" t="s">
        <v>330</v>
      </c>
      <c r="AJ30" s="14">
        <v>1</v>
      </c>
      <c r="AK30" s="14" t="s">
        <v>330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6</v>
      </c>
      <c r="AR30" s="14">
        <v>0</v>
      </c>
      <c r="AS30" s="14">
        <v>0</v>
      </c>
      <c r="AT30" s="14">
        <v>1</v>
      </c>
      <c r="AU30" s="14">
        <v>1</v>
      </c>
      <c r="AV30" s="14">
        <v>0</v>
      </c>
      <c r="AW30" s="14">
        <v>0</v>
      </c>
      <c r="AX30" s="14">
        <v>0</v>
      </c>
    </row>
    <row r="31" spans="1:50" x14ac:dyDescent="0.3">
      <c r="A31" s="14"/>
      <c r="B31" s="15" t="s">
        <v>268</v>
      </c>
      <c r="C31" s="14">
        <v>0</v>
      </c>
      <c r="D31" s="14"/>
      <c r="E31" s="14">
        <v>0</v>
      </c>
      <c r="F31" s="14"/>
      <c r="G31" s="14">
        <v>0</v>
      </c>
      <c r="H31" s="14"/>
      <c r="I31" s="14">
        <v>0</v>
      </c>
      <c r="J31" s="14"/>
      <c r="K31" s="14">
        <v>0</v>
      </c>
      <c r="L31" s="14"/>
      <c r="M31" s="14">
        <v>80</v>
      </c>
      <c r="N31" s="14">
        <v>0.5</v>
      </c>
      <c r="O31" s="14">
        <v>7</v>
      </c>
      <c r="P31" s="14">
        <v>9</v>
      </c>
      <c r="Q31" s="14">
        <v>9</v>
      </c>
      <c r="R31" s="14">
        <v>3</v>
      </c>
      <c r="S31" s="14">
        <v>4</v>
      </c>
      <c r="T31" s="14">
        <v>3</v>
      </c>
      <c r="U31" s="14">
        <v>8</v>
      </c>
      <c r="V31" s="14">
        <v>8</v>
      </c>
      <c r="W31" s="14">
        <v>9</v>
      </c>
      <c r="X31" s="14">
        <v>9</v>
      </c>
      <c r="Y31" s="14">
        <v>9</v>
      </c>
      <c r="Z31" s="14">
        <v>9</v>
      </c>
      <c r="AA31" s="14">
        <v>1</v>
      </c>
      <c r="AB31" s="14">
        <v>0</v>
      </c>
      <c r="AC31" s="14" t="s">
        <v>330</v>
      </c>
      <c r="AD31" s="14">
        <v>6</v>
      </c>
      <c r="AE31" s="14">
        <v>7</v>
      </c>
      <c r="AF31" s="14">
        <v>0</v>
      </c>
      <c r="AG31" s="14">
        <v>1</v>
      </c>
      <c r="AH31" s="14">
        <v>1</v>
      </c>
      <c r="AI31" s="14">
        <v>1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1</v>
      </c>
      <c r="AU31" s="14">
        <v>1</v>
      </c>
      <c r="AV31" s="14">
        <v>0</v>
      </c>
      <c r="AW31" s="14">
        <v>0</v>
      </c>
      <c r="AX31" s="14">
        <v>0</v>
      </c>
    </row>
    <row r="32" spans="1:50" x14ac:dyDescent="0.3">
      <c r="A32" s="14"/>
      <c r="B32" s="15" t="s">
        <v>240</v>
      </c>
      <c r="C32" s="14">
        <v>0</v>
      </c>
      <c r="D32" s="14"/>
      <c r="E32" s="14">
        <v>0</v>
      </c>
      <c r="F32" s="14"/>
      <c r="G32" s="14">
        <v>0</v>
      </c>
      <c r="H32" s="14"/>
      <c r="I32" s="14">
        <v>0</v>
      </c>
      <c r="J32" s="14"/>
      <c r="K32" s="14">
        <v>0</v>
      </c>
      <c r="L32" s="14"/>
      <c r="M32" s="14">
        <v>0</v>
      </c>
      <c r="N32" s="14"/>
      <c r="O32" s="14">
        <v>8</v>
      </c>
      <c r="P32" s="14">
        <v>6</v>
      </c>
      <c r="Q32" s="14">
        <v>7</v>
      </c>
      <c r="R32" s="14">
        <v>9</v>
      </c>
      <c r="S32" s="14">
        <v>3</v>
      </c>
      <c r="T32" s="14">
        <v>0</v>
      </c>
      <c r="U32" s="14">
        <v>8</v>
      </c>
      <c r="V32" s="14">
        <v>8</v>
      </c>
      <c r="W32" s="14">
        <v>8</v>
      </c>
      <c r="X32" s="14">
        <v>4</v>
      </c>
      <c r="Y32" s="14">
        <v>7</v>
      </c>
      <c r="Z32" s="14">
        <v>9</v>
      </c>
      <c r="AA32" s="14">
        <v>4</v>
      </c>
      <c r="AB32" s="14">
        <v>0</v>
      </c>
      <c r="AC32" s="14">
        <v>2</v>
      </c>
      <c r="AD32" s="14">
        <v>3</v>
      </c>
      <c r="AE32" s="14">
        <v>0</v>
      </c>
      <c r="AF32" s="14">
        <v>0</v>
      </c>
      <c r="AG32" s="14">
        <v>0</v>
      </c>
      <c r="AH32" s="14">
        <v>1</v>
      </c>
      <c r="AI32" s="14">
        <v>1</v>
      </c>
      <c r="AJ32" s="14">
        <v>0</v>
      </c>
      <c r="AK32" s="14">
        <v>0</v>
      </c>
      <c r="AL32" s="14">
        <v>1</v>
      </c>
      <c r="AM32" s="14" t="s">
        <v>330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6</v>
      </c>
      <c r="AU32" s="14">
        <v>6</v>
      </c>
      <c r="AV32" s="14">
        <v>0</v>
      </c>
      <c r="AW32" s="14">
        <v>0</v>
      </c>
      <c r="AX32" s="14">
        <v>0</v>
      </c>
    </row>
    <row r="33" spans="1:50" x14ac:dyDescent="0.3">
      <c r="A33" s="14"/>
      <c r="B33" s="15" t="s">
        <v>284</v>
      </c>
      <c r="C33" s="14">
        <v>0</v>
      </c>
      <c r="D33" s="14"/>
      <c r="E33" s="14">
        <v>0</v>
      </c>
      <c r="F33" s="14"/>
      <c r="G33" s="14">
        <v>0</v>
      </c>
      <c r="H33" s="14"/>
      <c r="I33" s="14">
        <v>0</v>
      </c>
      <c r="J33" s="14"/>
      <c r="K33" s="14">
        <v>0</v>
      </c>
      <c r="L33" s="14"/>
      <c r="M33" s="14">
        <v>80</v>
      </c>
      <c r="N33" s="14">
        <v>0.5</v>
      </c>
      <c r="O33" s="14">
        <v>7</v>
      </c>
      <c r="P33" s="14">
        <v>9</v>
      </c>
      <c r="Q33" s="14">
        <v>6</v>
      </c>
      <c r="R33" s="14">
        <v>7</v>
      </c>
      <c r="S33" s="14">
        <v>7</v>
      </c>
      <c r="T33" s="14">
        <v>3</v>
      </c>
      <c r="U33" s="14">
        <v>8</v>
      </c>
      <c r="V33" s="14">
        <v>7</v>
      </c>
      <c r="W33" s="14">
        <v>6</v>
      </c>
      <c r="X33" s="14">
        <v>0</v>
      </c>
      <c r="Y33" s="14">
        <v>7</v>
      </c>
      <c r="Z33" s="14">
        <v>9</v>
      </c>
      <c r="AA33" s="14">
        <v>0</v>
      </c>
      <c r="AB33" s="14">
        <v>-0.2</v>
      </c>
      <c r="AC33" s="14">
        <v>0</v>
      </c>
      <c r="AD33" s="14">
        <v>1</v>
      </c>
      <c r="AE33" s="14">
        <v>1</v>
      </c>
      <c r="AF33" s="14">
        <v>0</v>
      </c>
      <c r="AG33" s="14" t="s">
        <v>330</v>
      </c>
      <c r="AH33" s="14">
        <v>1</v>
      </c>
      <c r="AI33" s="14">
        <v>6</v>
      </c>
      <c r="AJ33" s="14">
        <v>0</v>
      </c>
      <c r="AK33" s="14">
        <v>0</v>
      </c>
      <c r="AL33" s="14">
        <v>0</v>
      </c>
      <c r="AM33" s="14" t="s">
        <v>330</v>
      </c>
      <c r="AN33" s="14">
        <v>0</v>
      </c>
      <c r="AO33" s="14">
        <v>0</v>
      </c>
      <c r="AP33" s="14" t="s">
        <v>330</v>
      </c>
      <c r="AQ33" s="14">
        <v>0</v>
      </c>
      <c r="AR33" s="14">
        <v>0</v>
      </c>
      <c r="AS33" s="14">
        <v>0</v>
      </c>
      <c r="AT33" s="14">
        <v>1</v>
      </c>
      <c r="AU33" s="14">
        <v>1</v>
      </c>
      <c r="AV33" s="14">
        <v>0</v>
      </c>
      <c r="AW33" s="14">
        <v>0</v>
      </c>
      <c r="AX33" s="14">
        <v>1</v>
      </c>
    </row>
    <row r="34" spans="1:50" x14ac:dyDescent="0.3">
      <c r="A34" s="14"/>
      <c r="B34" s="15" t="s">
        <v>229</v>
      </c>
      <c r="C34" s="14">
        <v>0</v>
      </c>
      <c r="D34" s="14"/>
      <c r="E34" s="14">
        <v>0</v>
      </c>
      <c r="F34" s="14"/>
      <c r="G34" s="14">
        <v>0</v>
      </c>
      <c r="H34" s="14"/>
      <c r="I34" s="14">
        <v>0</v>
      </c>
      <c r="J34" s="14"/>
      <c r="K34" s="14">
        <v>0</v>
      </c>
      <c r="L34" s="14"/>
      <c r="M34" s="14">
        <v>80</v>
      </c>
      <c r="N34" s="14">
        <v>0.5</v>
      </c>
      <c r="O34" s="14">
        <v>7</v>
      </c>
      <c r="P34" s="14">
        <v>5</v>
      </c>
      <c r="Q34" s="14">
        <v>8</v>
      </c>
      <c r="R34" s="14">
        <v>6</v>
      </c>
      <c r="S34" s="14">
        <v>3</v>
      </c>
      <c r="T34" s="14">
        <v>0</v>
      </c>
      <c r="U34" s="14">
        <v>9</v>
      </c>
      <c r="V34" s="14">
        <v>7</v>
      </c>
      <c r="W34" s="14">
        <v>9</v>
      </c>
      <c r="X34" s="14">
        <v>6</v>
      </c>
      <c r="Y34" s="14">
        <v>9</v>
      </c>
      <c r="Z34" s="14">
        <v>9</v>
      </c>
      <c r="AA34" s="14">
        <v>0</v>
      </c>
      <c r="AB34" s="14">
        <v>0</v>
      </c>
      <c r="AC34" s="14" t="s">
        <v>330</v>
      </c>
      <c r="AD34" s="14">
        <v>9</v>
      </c>
      <c r="AE34" s="14">
        <v>8</v>
      </c>
      <c r="AF34" s="14">
        <v>0</v>
      </c>
      <c r="AG34" s="14">
        <v>6</v>
      </c>
      <c r="AH34" s="14">
        <v>6</v>
      </c>
      <c r="AI34" s="14">
        <v>6</v>
      </c>
      <c r="AJ34" s="14" t="s">
        <v>330</v>
      </c>
      <c r="AK34" s="14" t="s">
        <v>330</v>
      </c>
      <c r="AL34" s="14">
        <v>0</v>
      </c>
      <c r="AM34" s="14">
        <v>0</v>
      </c>
      <c r="AN34" s="14">
        <v>0</v>
      </c>
      <c r="AO34" s="14">
        <v>0</v>
      </c>
      <c r="AP34" s="14">
        <v>1</v>
      </c>
      <c r="AQ34" s="14">
        <v>1</v>
      </c>
      <c r="AR34" s="14">
        <v>0</v>
      </c>
      <c r="AS34" s="14">
        <v>0</v>
      </c>
      <c r="AT34" s="14">
        <v>6</v>
      </c>
      <c r="AU34" s="14">
        <v>6</v>
      </c>
      <c r="AV34" s="14">
        <v>0</v>
      </c>
      <c r="AW34" s="14">
        <v>0</v>
      </c>
      <c r="AX34" s="14">
        <v>0</v>
      </c>
    </row>
    <row r="35" spans="1:50" x14ac:dyDescent="0.3">
      <c r="A35" s="14"/>
      <c r="B35" s="15" t="s">
        <v>388</v>
      </c>
      <c r="C35" s="14">
        <v>0</v>
      </c>
      <c r="D35" s="14"/>
      <c r="E35" s="14">
        <v>0</v>
      </c>
      <c r="F35" s="14"/>
      <c r="G35" s="14">
        <v>100</v>
      </c>
      <c r="H35" s="14">
        <v>0.1</v>
      </c>
      <c r="I35" s="14">
        <v>0</v>
      </c>
      <c r="J35" s="14"/>
      <c r="K35" s="14">
        <v>0</v>
      </c>
      <c r="L35" s="14"/>
      <c r="M35" s="14">
        <v>80</v>
      </c>
      <c r="N35" s="14">
        <v>0.5</v>
      </c>
      <c r="O35" s="14">
        <v>8</v>
      </c>
      <c r="P35" s="14">
        <v>9</v>
      </c>
      <c r="Q35" s="14">
        <v>9</v>
      </c>
      <c r="R35" s="14">
        <v>6</v>
      </c>
      <c r="S35" s="14">
        <v>3</v>
      </c>
      <c r="T35" s="14">
        <v>5</v>
      </c>
      <c r="U35" s="14">
        <v>8</v>
      </c>
      <c r="V35" s="14">
        <v>8</v>
      </c>
      <c r="W35" s="14">
        <v>7</v>
      </c>
      <c r="X35" s="14">
        <v>9</v>
      </c>
      <c r="Y35" s="14">
        <v>9</v>
      </c>
      <c r="Z35" s="14">
        <v>9</v>
      </c>
      <c r="AA35" s="14">
        <v>0</v>
      </c>
      <c r="AB35" s="14">
        <v>-0.05</v>
      </c>
      <c r="AC35" s="14" t="s">
        <v>330</v>
      </c>
      <c r="AD35" s="14">
        <v>9</v>
      </c>
      <c r="AE35" s="14">
        <v>9</v>
      </c>
      <c r="AF35" s="14">
        <v>0</v>
      </c>
      <c r="AG35" s="14">
        <v>1</v>
      </c>
      <c r="AH35" s="14">
        <v>1</v>
      </c>
      <c r="AI35" s="14">
        <v>6</v>
      </c>
      <c r="AJ35" s="14" t="s">
        <v>330</v>
      </c>
      <c r="AK35" s="14" t="s">
        <v>330</v>
      </c>
      <c r="AL35" s="14" t="s">
        <v>330</v>
      </c>
      <c r="AM35" s="14">
        <v>1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 t="s">
        <v>330</v>
      </c>
      <c r="AT35" s="14">
        <v>1</v>
      </c>
      <c r="AU35" s="14">
        <v>1</v>
      </c>
      <c r="AV35" s="14">
        <v>0</v>
      </c>
      <c r="AW35" s="14">
        <v>0</v>
      </c>
      <c r="AX35" s="14">
        <v>0</v>
      </c>
    </row>
    <row r="36" spans="1:50" x14ac:dyDescent="0.3">
      <c r="A36" s="14"/>
      <c r="B36" s="15" t="s">
        <v>217</v>
      </c>
      <c r="C36" s="14">
        <v>0</v>
      </c>
      <c r="D36" s="14"/>
      <c r="E36" s="14">
        <v>0</v>
      </c>
      <c r="F36" s="14"/>
      <c r="G36" s="14">
        <v>0</v>
      </c>
      <c r="H36" s="14"/>
      <c r="I36" s="14">
        <v>0</v>
      </c>
      <c r="J36" s="14"/>
      <c r="K36" s="14">
        <v>0</v>
      </c>
      <c r="L36" s="14"/>
      <c r="M36" s="14">
        <v>80</v>
      </c>
      <c r="N36" s="14">
        <v>0.5</v>
      </c>
      <c r="O36" s="14">
        <v>7</v>
      </c>
      <c r="P36" s="14">
        <v>8</v>
      </c>
      <c r="Q36" s="14">
        <v>9</v>
      </c>
      <c r="R36" s="14">
        <v>7</v>
      </c>
      <c r="S36" s="14">
        <v>6</v>
      </c>
      <c r="T36" s="14">
        <v>1</v>
      </c>
      <c r="U36" s="14">
        <v>8</v>
      </c>
      <c r="V36" s="14">
        <v>7</v>
      </c>
      <c r="W36" s="14">
        <v>7</v>
      </c>
      <c r="X36" s="14">
        <v>9</v>
      </c>
      <c r="Y36" s="14">
        <v>9</v>
      </c>
      <c r="Z36" s="14">
        <v>9</v>
      </c>
      <c r="AA36" s="14">
        <v>0</v>
      </c>
      <c r="AB36" s="14">
        <v>-0.05</v>
      </c>
      <c r="AC36" s="14" t="s">
        <v>330</v>
      </c>
      <c r="AD36" s="14">
        <v>3</v>
      </c>
      <c r="AE36" s="14">
        <v>6</v>
      </c>
      <c r="AF36" s="14">
        <v>0</v>
      </c>
      <c r="AG36" s="14">
        <v>1</v>
      </c>
      <c r="AH36" s="14">
        <v>0</v>
      </c>
      <c r="AI36" s="14">
        <v>1</v>
      </c>
      <c r="AJ36" s="14" t="s">
        <v>330</v>
      </c>
      <c r="AK36" s="14" t="s">
        <v>330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1</v>
      </c>
      <c r="AR36" s="14">
        <v>0</v>
      </c>
      <c r="AS36" s="14">
        <v>0</v>
      </c>
      <c r="AT36" s="14">
        <v>1</v>
      </c>
      <c r="AU36" s="14">
        <v>0</v>
      </c>
      <c r="AV36" s="14">
        <v>0</v>
      </c>
      <c r="AW36" s="14">
        <v>0</v>
      </c>
      <c r="AX36" s="14">
        <v>0</v>
      </c>
    </row>
    <row r="37" spans="1:50" x14ac:dyDescent="0.3">
      <c r="A37" s="14"/>
      <c r="B37" s="15" t="s">
        <v>278</v>
      </c>
      <c r="C37" s="14">
        <v>0</v>
      </c>
      <c r="D37" s="14"/>
      <c r="E37" s="14">
        <v>100</v>
      </c>
      <c r="F37" s="14">
        <v>0.1</v>
      </c>
      <c r="G37" s="14" t="s">
        <v>330</v>
      </c>
      <c r="H37" s="14"/>
      <c r="I37" s="14">
        <v>0</v>
      </c>
      <c r="J37" s="14"/>
      <c r="K37" s="14">
        <v>0</v>
      </c>
      <c r="L37" s="14"/>
      <c r="M37" s="14">
        <v>0</v>
      </c>
      <c r="N37" s="14"/>
      <c r="O37" s="14">
        <v>7</v>
      </c>
      <c r="P37" s="14">
        <v>8</v>
      </c>
      <c r="Q37" s="14">
        <v>8</v>
      </c>
      <c r="R37" s="14">
        <v>7</v>
      </c>
      <c r="S37" s="14">
        <v>2</v>
      </c>
      <c r="T37" s="14">
        <v>7</v>
      </c>
      <c r="U37" s="14">
        <v>7</v>
      </c>
      <c r="V37" s="14">
        <v>7</v>
      </c>
      <c r="W37" s="14">
        <v>9</v>
      </c>
      <c r="X37" s="14">
        <v>4</v>
      </c>
      <c r="Y37" s="14">
        <v>9</v>
      </c>
      <c r="Z37" s="14">
        <v>9</v>
      </c>
      <c r="AA37" s="14">
        <v>0</v>
      </c>
      <c r="AB37" s="14">
        <v>-0.1</v>
      </c>
      <c r="AC37" s="14" t="s">
        <v>330</v>
      </c>
      <c r="AD37" s="14">
        <v>9</v>
      </c>
      <c r="AE37" s="14">
        <v>9</v>
      </c>
      <c r="AF37" s="14">
        <v>0</v>
      </c>
      <c r="AG37" s="14">
        <v>6</v>
      </c>
      <c r="AH37" s="14">
        <v>1</v>
      </c>
      <c r="AI37" s="14">
        <v>6</v>
      </c>
      <c r="AJ37" s="14">
        <v>6</v>
      </c>
      <c r="AK37" s="14">
        <v>0</v>
      </c>
      <c r="AL37" s="14">
        <v>0</v>
      </c>
      <c r="AM37" s="14" t="s">
        <v>330</v>
      </c>
      <c r="AN37" s="14">
        <v>0</v>
      </c>
      <c r="AO37" s="14">
        <v>0</v>
      </c>
      <c r="AP37" s="14">
        <v>6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</row>
    <row r="38" spans="1:50" x14ac:dyDescent="0.3">
      <c r="A38" s="14"/>
      <c r="B38" s="15" t="s">
        <v>265</v>
      </c>
      <c r="C38" s="14">
        <v>0</v>
      </c>
      <c r="D38" s="14"/>
      <c r="E38" s="14">
        <v>0</v>
      </c>
      <c r="F38" s="14"/>
      <c r="G38" s="14">
        <v>0</v>
      </c>
      <c r="H38" s="14">
        <v>0.1</v>
      </c>
      <c r="I38" s="14">
        <v>0</v>
      </c>
      <c r="J38" s="14"/>
      <c r="K38" s="14">
        <v>0</v>
      </c>
      <c r="L38" s="14"/>
      <c r="M38" s="14">
        <v>60</v>
      </c>
      <c r="N38" s="14">
        <v>0.5</v>
      </c>
      <c r="O38" s="14">
        <v>6</v>
      </c>
      <c r="P38" s="14">
        <v>6</v>
      </c>
      <c r="Q38" s="14">
        <v>6</v>
      </c>
      <c r="R38" s="14">
        <v>6</v>
      </c>
      <c r="S38" s="14">
        <v>6</v>
      </c>
      <c r="T38" s="14">
        <v>6</v>
      </c>
      <c r="U38" s="14">
        <v>9</v>
      </c>
      <c r="V38" s="14">
        <v>6</v>
      </c>
      <c r="W38" s="14">
        <v>9</v>
      </c>
      <c r="X38" s="14">
        <v>6</v>
      </c>
      <c r="Y38" s="14">
        <v>9</v>
      </c>
      <c r="Z38" s="14">
        <v>9</v>
      </c>
      <c r="AA38" s="14">
        <v>6</v>
      </c>
      <c r="AB38" s="14">
        <v>-0.1</v>
      </c>
      <c r="AC38" s="14">
        <v>0</v>
      </c>
      <c r="AD38" s="14">
        <v>6</v>
      </c>
      <c r="AE38" s="14">
        <v>9</v>
      </c>
      <c r="AF38" s="14">
        <v>0</v>
      </c>
      <c r="AG38" s="14">
        <v>1</v>
      </c>
      <c r="AH38" s="14">
        <v>6</v>
      </c>
      <c r="AI38" s="14">
        <v>1</v>
      </c>
      <c r="AJ38" s="14">
        <v>1</v>
      </c>
      <c r="AK38" s="14">
        <v>1</v>
      </c>
      <c r="AL38" s="14">
        <v>1</v>
      </c>
      <c r="AM38" s="14">
        <v>0</v>
      </c>
      <c r="AN38" s="14">
        <v>0</v>
      </c>
      <c r="AO38" s="14" t="s">
        <v>330</v>
      </c>
      <c r="AP38" s="14">
        <v>1</v>
      </c>
      <c r="AQ38" s="14">
        <v>1</v>
      </c>
      <c r="AR38" s="14">
        <v>0</v>
      </c>
      <c r="AS38" s="14">
        <v>0</v>
      </c>
      <c r="AT38" s="14">
        <v>1</v>
      </c>
      <c r="AU38" s="14">
        <v>6</v>
      </c>
      <c r="AV38" s="14">
        <v>0</v>
      </c>
      <c r="AW38" s="14">
        <v>0</v>
      </c>
      <c r="AX38" s="14">
        <v>0</v>
      </c>
    </row>
    <row r="39" spans="1:50" x14ac:dyDescent="0.3">
      <c r="A39" s="14"/>
      <c r="B39" s="15" t="s">
        <v>252</v>
      </c>
      <c r="C39" s="14">
        <v>100</v>
      </c>
      <c r="D39" s="14">
        <v>0.25</v>
      </c>
      <c r="E39" s="14">
        <v>100</v>
      </c>
      <c r="F39" s="14">
        <v>0.1</v>
      </c>
      <c r="G39" s="14">
        <v>0</v>
      </c>
      <c r="H39" s="14"/>
      <c r="I39" s="14">
        <v>100</v>
      </c>
      <c r="J39" s="14" t="s">
        <v>330</v>
      </c>
      <c r="K39" s="14">
        <v>0</v>
      </c>
      <c r="L39" s="14"/>
      <c r="M39" s="14">
        <v>0</v>
      </c>
      <c r="N39" s="14"/>
      <c r="O39" s="14">
        <v>8</v>
      </c>
      <c r="P39" s="14">
        <v>8</v>
      </c>
      <c r="Q39" s="14">
        <v>8</v>
      </c>
      <c r="R39" s="14">
        <v>7</v>
      </c>
      <c r="S39" s="14">
        <v>7</v>
      </c>
      <c r="T39" s="14">
        <v>7</v>
      </c>
      <c r="U39" s="14">
        <v>9</v>
      </c>
      <c r="V39" s="14">
        <v>8</v>
      </c>
      <c r="W39" s="14">
        <v>8</v>
      </c>
      <c r="X39" s="14">
        <v>9</v>
      </c>
      <c r="Y39" s="14">
        <v>9</v>
      </c>
      <c r="Z39" s="14">
        <v>9</v>
      </c>
      <c r="AA39" s="14">
        <v>6</v>
      </c>
      <c r="AB39" s="14">
        <v>0</v>
      </c>
      <c r="AC39" s="14" t="s">
        <v>330</v>
      </c>
      <c r="AD39" s="14">
        <v>6</v>
      </c>
      <c r="AE39" s="14">
        <v>7</v>
      </c>
      <c r="AF39" s="14">
        <v>0</v>
      </c>
      <c r="AG39" s="14">
        <v>1</v>
      </c>
      <c r="AH39" s="14">
        <v>1</v>
      </c>
      <c r="AI39" s="14">
        <v>6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 t="s">
        <v>330</v>
      </c>
      <c r="AQ39" s="14" t="s">
        <v>330</v>
      </c>
      <c r="AR39" s="14">
        <v>0</v>
      </c>
      <c r="AS39" s="14" t="s">
        <v>330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</row>
    <row r="40" spans="1:50" x14ac:dyDescent="0.3">
      <c r="A40" s="14"/>
      <c r="B40" s="15" t="s">
        <v>262</v>
      </c>
      <c r="C40" s="14">
        <v>0</v>
      </c>
      <c r="D40" s="14"/>
      <c r="E40" s="14">
        <v>0</v>
      </c>
      <c r="F40" s="14"/>
      <c r="G40" s="14" t="s">
        <v>330</v>
      </c>
      <c r="H40" s="14" t="s">
        <v>330</v>
      </c>
      <c r="I40" s="14">
        <v>0</v>
      </c>
      <c r="J40" s="14"/>
      <c r="K40" s="14">
        <v>0</v>
      </c>
      <c r="L40" s="14"/>
      <c r="M40" s="14">
        <v>0</v>
      </c>
      <c r="N40" s="14"/>
      <c r="O40" s="14">
        <v>8</v>
      </c>
      <c r="P40" s="14">
        <v>8</v>
      </c>
      <c r="Q40" s="14">
        <v>9</v>
      </c>
      <c r="R40" s="14">
        <v>7</v>
      </c>
      <c r="S40" s="14">
        <v>3</v>
      </c>
      <c r="T40" s="14">
        <v>3</v>
      </c>
      <c r="U40" s="14">
        <v>6</v>
      </c>
      <c r="V40" s="14">
        <v>6</v>
      </c>
      <c r="W40" s="14">
        <v>6</v>
      </c>
      <c r="X40" s="14">
        <v>7</v>
      </c>
      <c r="Y40" s="14">
        <v>8</v>
      </c>
      <c r="Z40" s="14">
        <v>9</v>
      </c>
      <c r="AA40" s="14">
        <v>0</v>
      </c>
      <c r="AB40" s="14">
        <v>0</v>
      </c>
      <c r="AC40" s="14">
        <v>0</v>
      </c>
      <c r="AD40" s="14">
        <v>7</v>
      </c>
      <c r="AE40" s="14">
        <v>6</v>
      </c>
      <c r="AF40" s="14">
        <v>0</v>
      </c>
      <c r="AG40" s="14" t="s">
        <v>330</v>
      </c>
      <c r="AH40" s="14">
        <v>0</v>
      </c>
      <c r="AI40" s="14">
        <v>6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1</v>
      </c>
      <c r="AT40" s="14">
        <v>6</v>
      </c>
      <c r="AU40" s="14">
        <v>1</v>
      </c>
      <c r="AV40" s="14">
        <v>0</v>
      </c>
      <c r="AW40" s="14">
        <v>0</v>
      </c>
      <c r="AX40" s="14">
        <v>0</v>
      </c>
    </row>
    <row r="41" spans="1:50" x14ac:dyDescent="0.3">
      <c r="A41" s="14"/>
      <c r="B41" s="15" t="s">
        <v>212</v>
      </c>
      <c r="C41" s="14">
        <v>0</v>
      </c>
      <c r="D41" s="14"/>
      <c r="E41" s="14">
        <v>0</v>
      </c>
      <c r="F41" s="14"/>
      <c r="G41" s="14">
        <v>0</v>
      </c>
      <c r="H41" s="14"/>
      <c r="I41" s="14">
        <v>0</v>
      </c>
      <c r="J41" s="14"/>
      <c r="K41" s="14">
        <v>0</v>
      </c>
      <c r="L41" s="14"/>
      <c r="M41" s="14">
        <v>100</v>
      </c>
      <c r="N41" s="14">
        <v>0.5</v>
      </c>
      <c r="O41" s="14">
        <v>7</v>
      </c>
      <c r="P41" s="14">
        <v>8</v>
      </c>
      <c r="Q41" s="14">
        <v>6</v>
      </c>
      <c r="R41" s="14">
        <v>3</v>
      </c>
      <c r="S41" s="14">
        <v>6</v>
      </c>
      <c r="T41" s="14">
        <v>5</v>
      </c>
      <c r="U41" s="14">
        <v>4</v>
      </c>
      <c r="V41" s="14">
        <v>6</v>
      </c>
      <c r="W41" s="14">
        <v>6</v>
      </c>
      <c r="X41" s="14">
        <v>8</v>
      </c>
      <c r="Y41" s="14">
        <v>7</v>
      </c>
      <c r="Z41" s="14">
        <v>9</v>
      </c>
      <c r="AA41" s="14">
        <v>2</v>
      </c>
      <c r="AB41" s="14">
        <v>-0.1</v>
      </c>
      <c r="AC41" s="14">
        <v>0</v>
      </c>
      <c r="AD41" s="14">
        <v>6</v>
      </c>
      <c r="AE41" s="14">
        <v>8</v>
      </c>
      <c r="AF41" s="14">
        <v>0</v>
      </c>
      <c r="AG41" s="14">
        <v>1</v>
      </c>
      <c r="AH41" s="14" t="s">
        <v>330</v>
      </c>
      <c r="AI41" s="14" t="s">
        <v>330</v>
      </c>
      <c r="AJ41" s="14" t="s">
        <v>330</v>
      </c>
      <c r="AK41" s="14" t="s">
        <v>330</v>
      </c>
      <c r="AL41" s="14" t="s">
        <v>330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</row>
    <row r="42" spans="1:50" x14ac:dyDescent="0.3">
      <c r="A42" s="14"/>
      <c r="B42" s="15" t="s">
        <v>289</v>
      </c>
      <c r="C42" s="14">
        <v>100</v>
      </c>
      <c r="D42" s="14">
        <v>0.5</v>
      </c>
      <c r="E42" s="14">
        <v>0</v>
      </c>
      <c r="F42" s="14"/>
      <c r="G42" s="14">
        <v>100</v>
      </c>
      <c r="H42" s="14">
        <v>0.1</v>
      </c>
      <c r="I42" s="14">
        <v>0</v>
      </c>
      <c r="J42" s="14"/>
      <c r="K42" s="14">
        <v>0</v>
      </c>
      <c r="L42" s="14"/>
      <c r="M42" s="14">
        <v>80</v>
      </c>
      <c r="N42" s="14">
        <v>0</v>
      </c>
      <c r="O42" s="14">
        <v>6</v>
      </c>
      <c r="P42" s="14">
        <v>9</v>
      </c>
      <c r="Q42" s="14">
        <v>6</v>
      </c>
      <c r="R42" s="14">
        <v>9</v>
      </c>
      <c r="S42" s="14">
        <v>6</v>
      </c>
      <c r="T42" s="14">
        <v>6</v>
      </c>
      <c r="U42" s="14">
        <v>9</v>
      </c>
      <c r="V42" s="14">
        <v>9</v>
      </c>
      <c r="W42" s="14">
        <v>9</v>
      </c>
      <c r="X42" s="14">
        <v>6</v>
      </c>
      <c r="Y42" s="14">
        <v>9</v>
      </c>
      <c r="Z42" s="14">
        <v>9</v>
      </c>
      <c r="AA42" s="14">
        <v>0</v>
      </c>
      <c r="AB42" s="14">
        <v>-0.1</v>
      </c>
      <c r="AC42" s="14">
        <v>3</v>
      </c>
      <c r="AD42" s="14">
        <v>6</v>
      </c>
      <c r="AE42" s="14">
        <v>3</v>
      </c>
      <c r="AF42" s="14">
        <v>0</v>
      </c>
      <c r="AG42" s="14">
        <v>1</v>
      </c>
      <c r="AH42" s="14">
        <v>1</v>
      </c>
      <c r="AI42" s="14">
        <v>1</v>
      </c>
      <c r="AJ42" s="14">
        <v>0</v>
      </c>
      <c r="AK42" s="14">
        <v>1</v>
      </c>
      <c r="AL42" s="14">
        <v>1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1</v>
      </c>
      <c r="AU42" s="14">
        <v>1</v>
      </c>
      <c r="AV42" s="14">
        <v>0</v>
      </c>
      <c r="AW42" s="14">
        <v>0</v>
      </c>
      <c r="AX42" s="14">
        <v>0</v>
      </c>
    </row>
    <row r="43" spans="1:50" x14ac:dyDescent="0.3">
      <c r="A43" s="14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</row>
    <row r="44" spans="1:50" x14ac:dyDescent="0.3">
      <c r="A44" s="14" t="s">
        <v>389</v>
      </c>
      <c r="B44" s="15" t="s">
        <v>219</v>
      </c>
      <c r="C44" s="14">
        <v>0</v>
      </c>
      <c r="D44" s="14"/>
      <c r="E44" s="14">
        <v>0</v>
      </c>
      <c r="F44" s="14"/>
      <c r="G44" s="14">
        <v>0</v>
      </c>
      <c r="H44" s="14"/>
      <c r="I44" s="14">
        <v>0</v>
      </c>
      <c r="J44" s="14"/>
      <c r="K44" s="14">
        <v>0</v>
      </c>
      <c r="L44" s="14"/>
      <c r="M44" s="14">
        <v>80</v>
      </c>
      <c r="N44" s="14">
        <v>0.1</v>
      </c>
      <c r="O44" s="14">
        <v>8</v>
      </c>
      <c r="P44" s="14">
        <v>7</v>
      </c>
      <c r="Q44" s="14">
        <v>7</v>
      </c>
      <c r="R44" s="14">
        <v>8</v>
      </c>
      <c r="S44" s="14">
        <v>7</v>
      </c>
      <c r="T44" s="14">
        <v>3</v>
      </c>
      <c r="U44" s="14">
        <v>6</v>
      </c>
      <c r="V44" s="14">
        <v>7</v>
      </c>
      <c r="W44" s="14">
        <v>8</v>
      </c>
      <c r="X44" s="14">
        <v>9</v>
      </c>
      <c r="Y44" s="14">
        <v>9</v>
      </c>
      <c r="Z44" s="14">
        <v>9</v>
      </c>
      <c r="AA44" s="14">
        <v>8</v>
      </c>
      <c r="AB44" s="14">
        <v>0</v>
      </c>
      <c r="AC44" s="14">
        <v>0</v>
      </c>
      <c r="AD44" s="14">
        <v>6</v>
      </c>
      <c r="AE44" s="14">
        <v>7</v>
      </c>
      <c r="AF44" s="14">
        <v>0</v>
      </c>
      <c r="AG44" s="14">
        <v>6</v>
      </c>
      <c r="AH44" s="14">
        <v>6</v>
      </c>
      <c r="AI44" s="14">
        <v>6</v>
      </c>
      <c r="AJ44" s="14">
        <v>0</v>
      </c>
      <c r="AK44" s="14">
        <v>6</v>
      </c>
      <c r="AL44" s="14">
        <v>6</v>
      </c>
      <c r="AM44" s="14">
        <v>1</v>
      </c>
      <c r="AN44" s="14">
        <v>6</v>
      </c>
      <c r="AO44" s="14">
        <v>1</v>
      </c>
      <c r="AP44" s="14">
        <v>0</v>
      </c>
      <c r="AQ44" s="14">
        <v>0</v>
      </c>
      <c r="AR44" s="14">
        <v>1</v>
      </c>
      <c r="AS44" s="14">
        <v>0</v>
      </c>
      <c r="AT44" s="14">
        <v>0</v>
      </c>
      <c r="AU44" s="14">
        <v>0</v>
      </c>
      <c r="AV44" s="14">
        <v>0</v>
      </c>
      <c r="AW44" s="14">
        <v>1</v>
      </c>
      <c r="AX44" s="14">
        <v>6</v>
      </c>
    </row>
    <row r="45" spans="1:50" x14ac:dyDescent="0.3">
      <c r="A45" s="14"/>
      <c r="B45" s="15" t="s">
        <v>390</v>
      </c>
      <c r="C45" s="14">
        <v>0</v>
      </c>
      <c r="D45" s="14"/>
      <c r="E45" s="14">
        <v>0</v>
      </c>
      <c r="F45" s="14"/>
      <c r="G45" s="14">
        <v>0</v>
      </c>
      <c r="H45" s="14"/>
      <c r="I45" s="14">
        <v>0</v>
      </c>
      <c r="J45" s="14"/>
      <c r="K45" s="14">
        <v>0</v>
      </c>
      <c r="L45" s="14"/>
      <c r="M45" s="14">
        <v>80</v>
      </c>
      <c r="N45" s="14">
        <v>0.5</v>
      </c>
      <c r="O45" s="14">
        <v>4</v>
      </c>
      <c r="P45" s="14">
        <v>5</v>
      </c>
      <c r="Q45" s="14">
        <v>9</v>
      </c>
      <c r="R45" s="14">
        <v>3</v>
      </c>
      <c r="S45" s="14">
        <v>6</v>
      </c>
      <c r="T45" s="14" t="s">
        <v>330</v>
      </c>
      <c r="U45" s="14">
        <v>8</v>
      </c>
      <c r="V45" s="14">
        <v>3</v>
      </c>
      <c r="W45" s="14">
        <v>8</v>
      </c>
      <c r="X45" s="14">
        <v>9</v>
      </c>
      <c r="Y45" s="14">
        <v>9</v>
      </c>
      <c r="Z45" s="14">
        <v>9</v>
      </c>
      <c r="AA45" s="14">
        <v>0</v>
      </c>
      <c r="AB45" s="14" t="s">
        <v>330</v>
      </c>
      <c r="AC45" s="14" t="s">
        <v>330</v>
      </c>
      <c r="AD45" s="14">
        <v>6</v>
      </c>
      <c r="AE45" s="14">
        <v>7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4" t="s">
        <v>330</v>
      </c>
      <c r="AL45" s="14" t="s">
        <v>330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1</v>
      </c>
      <c r="AU45" s="14">
        <v>0</v>
      </c>
      <c r="AV45" s="14">
        <v>0</v>
      </c>
      <c r="AW45" s="14">
        <v>0</v>
      </c>
      <c r="AX45" s="14">
        <v>0</v>
      </c>
    </row>
    <row r="46" spans="1:50" x14ac:dyDescent="0.3">
      <c r="A46" s="14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</row>
    <row r="47" spans="1:50" x14ac:dyDescent="0.3">
      <c r="A47" s="14" t="s">
        <v>391</v>
      </c>
      <c r="B47" s="15" t="s">
        <v>254</v>
      </c>
      <c r="C47" s="14">
        <v>0</v>
      </c>
      <c r="D47" s="14"/>
      <c r="E47" s="14">
        <v>100</v>
      </c>
      <c r="F47" s="14">
        <v>0.1</v>
      </c>
      <c r="G47" s="14">
        <v>0</v>
      </c>
      <c r="H47" s="14"/>
      <c r="I47" s="14">
        <v>0</v>
      </c>
      <c r="J47" s="14"/>
      <c r="K47" s="14">
        <v>0</v>
      </c>
      <c r="L47" s="14"/>
      <c r="M47" s="14">
        <v>100</v>
      </c>
      <c r="N47" s="14">
        <v>1</v>
      </c>
      <c r="O47" s="14">
        <v>6</v>
      </c>
      <c r="P47" s="14">
        <v>9</v>
      </c>
      <c r="Q47" s="14">
        <v>6</v>
      </c>
      <c r="R47" s="14">
        <v>6</v>
      </c>
      <c r="S47" s="14" t="s">
        <v>330</v>
      </c>
      <c r="T47" s="14">
        <v>9</v>
      </c>
      <c r="U47" s="14">
        <v>9</v>
      </c>
      <c r="V47" s="14">
        <v>6</v>
      </c>
      <c r="W47" s="14">
        <v>9</v>
      </c>
      <c r="X47" s="14">
        <v>6</v>
      </c>
      <c r="Y47" s="14">
        <v>9</v>
      </c>
      <c r="Z47" s="14">
        <v>9</v>
      </c>
      <c r="AA47" s="14">
        <v>0</v>
      </c>
      <c r="AB47" s="14" t="s">
        <v>330</v>
      </c>
      <c r="AC47" s="14">
        <v>0</v>
      </c>
      <c r="AD47" s="14">
        <v>0</v>
      </c>
      <c r="AE47" s="14" t="s">
        <v>330</v>
      </c>
      <c r="AF47" s="14">
        <v>0</v>
      </c>
      <c r="AG47" s="14">
        <v>6</v>
      </c>
      <c r="AH47" s="14">
        <v>1</v>
      </c>
      <c r="AI47" s="14" t="s">
        <v>330</v>
      </c>
      <c r="AJ47" s="14">
        <v>0</v>
      </c>
      <c r="AK47" s="14" t="s">
        <v>330</v>
      </c>
      <c r="AL47" s="14">
        <v>1</v>
      </c>
      <c r="AM47" s="14">
        <v>0</v>
      </c>
      <c r="AN47" s="14">
        <v>6</v>
      </c>
      <c r="AO47" s="14">
        <v>0</v>
      </c>
      <c r="AP47" s="14">
        <v>6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 t="s">
        <v>330</v>
      </c>
      <c r="AX47" s="14">
        <v>0</v>
      </c>
    </row>
    <row r="48" spans="1:50" x14ac:dyDescent="0.3">
      <c r="A48" s="14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</row>
    <row r="49" spans="1:50" x14ac:dyDescent="0.3">
      <c r="A49" s="14" t="s">
        <v>392</v>
      </c>
      <c r="B49" s="15" t="s">
        <v>266</v>
      </c>
      <c r="C49" s="14">
        <v>100</v>
      </c>
      <c r="D49" s="14">
        <v>0.5</v>
      </c>
      <c r="E49" s="14">
        <v>100</v>
      </c>
      <c r="F49" s="14">
        <v>0.5</v>
      </c>
      <c r="G49" s="14">
        <v>0</v>
      </c>
      <c r="H49" s="14"/>
      <c r="I49" s="14">
        <v>0</v>
      </c>
      <c r="J49" s="14"/>
      <c r="K49" s="14">
        <v>0</v>
      </c>
      <c r="L49" s="14"/>
      <c r="M49" s="14">
        <v>100</v>
      </c>
      <c r="N49" s="14">
        <v>0.5</v>
      </c>
      <c r="O49" s="14">
        <v>8</v>
      </c>
      <c r="P49" s="14">
        <v>8</v>
      </c>
      <c r="Q49" s="14">
        <v>7</v>
      </c>
      <c r="R49" s="14">
        <v>4</v>
      </c>
      <c r="S49" s="14" t="s">
        <v>330</v>
      </c>
      <c r="T49" s="14">
        <v>3</v>
      </c>
      <c r="U49" s="14">
        <v>9</v>
      </c>
      <c r="V49" s="14">
        <v>8</v>
      </c>
      <c r="W49" s="14">
        <v>9</v>
      </c>
      <c r="X49" s="14">
        <v>9</v>
      </c>
      <c r="Y49" s="14">
        <v>8</v>
      </c>
      <c r="Z49" s="14">
        <v>9</v>
      </c>
      <c r="AA49" s="14">
        <v>7</v>
      </c>
      <c r="AB49" s="14">
        <v>0</v>
      </c>
      <c r="AC49" s="14">
        <v>2</v>
      </c>
      <c r="AD49" s="14">
        <v>5</v>
      </c>
      <c r="AE49" s="14">
        <v>7</v>
      </c>
      <c r="AF49" s="14">
        <v>0</v>
      </c>
      <c r="AG49" s="14">
        <v>0</v>
      </c>
      <c r="AH49" s="14">
        <v>1</v>
      </c>
      <c r="AI49" s="14">
        <v>1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</row>
    <row r="50" spans="1:50" x14ac:dyDescent="0.3">
      <c r="A50" s="14"/>
      <c r="B50" s="15" t="s">
        <v>269</v>
      </c>
      <c r="C50" s="14">
        <v>0</v>
      </c>
      <c r="D50" s="14"/>
      <c r="E50" s="14">
        <v>0</v>
      </c>
      <c r="F50" s="14"/>
      <c r="G50" s="14">
        <v>0</v>
      </c>
      <c r="H50" s="14"/>
      <c r="I50" s="14">
        <v>0</v>
      </c>
      <c r="J50" s="14"/>
      <c r="K50" s="14">
        <v>0</v>
      </c>
      <c r="L50" s="14"/>
      <c r="M50" s="14">
        <v>80</v>
      </c>
      <c r="N50" s="14">
        <v>0.5</v>
      </c>
      <c r="O50" s="14">
        <v>5</v>
      </c>
      <c r="P50" s="14">
        <v>6</v>
      </c>
      <c r="Q50" s="14">
        <v>6</v>
      </c>
      <c r="R50" s="14">
        <v>8</v>
      </c>
      <c r="S50" s="14">
        <v>6</v>
      </c>
      <c r="T50" s="14">
        <v>6</v>
      </c>
      <c r="U50" s="14">
        <v>6</v>
      </c>
      <c r="V50" s="14">
        <v>6</v>
      </c>
      <c r="W50" s="14">
        <v>5</v>
      </c>
      <c r="X50" s="14">
        <v>9</v>
      </c>
      <c r="Y50" s="14">
        <v>6</v>
      </c>
      <c r="Z50" s="14">
        <v>9</v>
      </c>
      <c r="AA50" s="14">
        <v>0</v>
      </c>
      <c r="AB50" s="14" t="s">
        <v>330</v>
      </c>
      <c r="AC50" s="14" t="s">
        <v>330</v>
      </c>
      <c r="AD50" s="14">
        <v>9</v>
      </c>
      <c r="AE50" s="14">
        <v>7</v>
      </c>
      <c r="AF50" s="14">
        <v>0</v>
      </c>
      <c r="AG50" s="14">
        <v>0</v>
      </c>
      <c r="AH50" s="14">
        <v>1</v>
      </c>
      <c r="AI50" s="14">
        <v>1</v>
      </c>
      <c r="AJ50" s="14">
        <v>0</v>
      </c>
      <c r="AK50" s="14">
        <v>1</v>
      </c>
      <c r="AL50" s="14">
        <v>0</v>
      </c>
      <c r="AM50" s="14">
        <v>0</v>
      </c>
      <c r="AN50" s="14">
        <v>0</v>
      </c>
      <c r="AO50" s="14">
        <v>0</v>
      </c>
      <c r="AP50" s="14" t="s">
        <v>330</v>
      </c>
      <c r="AQ50" s="14">
        <v>0</v>
      </c>
      <c r="AR50" s="14">
        <v>0</v>
      </c>
      <c r="AS50" s="14">
        <v>1</v>
      </c>
      <c r="AT50" s="14">
        <v>0</v>
      </c>
      <c r="AU50" s="14">
        <v>0</v>
      </c>
      <c r="AV50" s="14">
        <v>0</v>
      </c>
      <c r="AW50" s="14">
        <v>1</v>
      </c>
      <c r="AX50" s="14">
        <v>0</v>
      </c>
    </row>
    <row r="51" spans="1:50" x14ac:dyDescent="0.3">
      <c r="A51" s="14"/>
      <c r="B51" s="15" t="s">
        <v>271</v>
      </c>
      <c r="C51" s="14">
        <v>0</v>
      </c>
      <c r="D51" s="14"/>
      <c r="E51" s="14">
        <v>0</v>
      </c>
      <c r="F51" s="14"/>
      <c r="G51" s="14">
        <v>0</v>
      </c>
      <c r="H51" s="14"/>
      <c r="I51" s="14">
        <v>0</v>
      </c>
      <c r="J51" s="14"/>
      <c r="K51" s="14">
        <v>0</v>
      </c>
      <c r="L51" s="14"/>
      <c r="M51" s="14">
        <v>80</v>
      </c>
      <c r="N51" s="14">
        <v>0.5</v>
      </c>
      <c r="O51" s="14">
        <v>6</v>
      </c>
      <c r="P51" s="14">
        <v>8</v>
      </c>
      <c r="Q51" s="14">
        <v>9</v>
      </c>
      <c r="R51" s="14">
        <v>5</v>
      </c>
      <c r="S51" s="14">
        <v>6</v>
      </c>
      <c r="T51" s="14">
        <v>7</v>
      </c>
      <c r="U51" s="14">
        <v>8</v>
      </c>
      <c r="V51" s="14">
        <v>8</v>
      </c>
      <c r="W51" s="14">
        <v>8</v>
      </c>
      <c r="X51" s="14">
        <v>7</v>
      </c>
      <c r="Y51" s="14">
        <v>9</v>
      </c>
      <c r="Z51" s="14">
        <v>9</v>
      </c>
      <c r="AA51" s="14">
        <v>9</v>
      </c>
      <c r="AB51" s="14" t="s">
        <v>330</v>
      </c>
      <c r="AC51" s="14" t="s">
        <v>330</v>
      </c>
      <c r="AD51" s="14">
        <v>9</v>
      </c>
      <c r="AE51" s="14">
        <v>7</v>
      </c>
      <c r="AF51" s="14">
        <v>0</v>
      </c>
      <c r="AG51" s="14" t="s">
        <v>330</v>
      </c>
      <c r="AH51" s="14">
        <v>1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1</v>
      </c>
      <c r="AU51" s="14">
        <v>0</v>
      </c>
      <c r="AV51" s="14">
        <v>0</v>
      </c>
      <c r="AW51" s="14">
        <v>0</v>
      </c>
      <c r="AX51" s="14">
        <v>0</v>
      </c>
    </row>
    <row r="52" spans="1:50" x14ac:dyDescent="0.3">
      <c r="A52" s="14"/>
      <c r="B52" s="15" t="s">
        <v>276</v>
      </c>
      <c r="C52" s="14">
        <v>0</v>
      </c>
      <c r="D52" s="14"/>
      <c r="E52" s="14">
        <v>0</v>
      </c>
      <c r="F52" s="14"/>
      <c r="G52" s="14">
        <v>0</v>
      </c>
      <c r="H52" s="14"/>
      <c r="I52" s="14">
        <v>0</v>
      </c>
      <c r="J52" s="14"/>
      <c r="K52" s="14">
        <v>0</v>
      </c>
      <c r="L52" s="14"/>
      <c r="M52" s="14">
        <v>80</v>
      </c>
      <c r="N52" s="14">
        <v>0.5</v>
      </c>
      <c r="O52" s="14">
        <v>7</v>
      </c>
      <c r="P52" s="14">
        <v>8</v>
      </c>
      <c r="Q52" s="14">
        <v>9</v>
      </c>
      <c r="R52" s="14">
        <v>9</v>
      </c>
      <c r="S52" s="14">
        <v>8</v>
      </c>
      <c r="T52" s="14">
        <v>7</v>
      </c>
      <c r="U52" s="14">
        <v>8</v>
      </c>
      <c r="V52" s="14">
        <v>8</v>
      </c>
      <c r="W52" s="14">
        <v>9</v>
      </c>
      <c r="X52" s="14">
        <v>5</v>
      </c>
      <c r="Y52" s="14">
        <v>9</v>
      </c>
      <c r="Z52" s="14">
        <v>9</v>
      </c>
      <c r="AA52" s="14">
        <v>9</v>
      </c>
      <c r="AB52" s="14">
        <v>0</v>
      </c>
      <c r="AC52" s="14" t="s">
        <v>330</v>
      </c>
      <c r="AD52" s="14">
        <v>9</v>
      </c>
      <c r="AE52" s="14">
        <v>7</v>
      </c>
      <c r="AF52" s="14">
        <v>0</v>
      </c>
      <c r="AG52" s="14">
        <v>0</v>
      </c>
      <c r="AH52" s="14">
        <v>1</v>
      </c>
      <c r="AI52" s="14">
        <v>6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 t="s">
        <v>330</v>
      </c>
      <c r="AQ52" s="14">
        <v>0</v>
      </c>
      <c r="AR52" s="14">
        <v>0</v>
      </c>
      <c r="AS52" s="14">
        <v>1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</row>
    <row r="53" spans="1:50" x14ac:dyDescent="0.3">
      <c r="A53" s="14"/>
      <c r="B53" s="15" t="s">
        <v>279</v>
      </c>
      <c r="C53" s="14">
        <v>0</v>
      </c>
      <c r="D53" s="14"/>
      <c r="E53" s="14">
        <v>0</v>
      </c>
      <c r="F53" s="14"/>
      <c r="G53" s="14">
        <v>0</v>
      </c>
      <c r="H53" s="14"/>
      <c r="I53" s="14">
        <v>0</v>
      </c>
      <c r="J53" s="14"/>
      <c r="K53" s="14">
        <v>0</v>
      </c>
      <c r="L53" s="14"/>
      <c r="M53" s="14">
        <v>80</v>
      </c>
      <c r="N53" s="14">
        <v>0.5</v>
      </c>
      <c r="O53" s="14">
        <v>6</v>
      </c>
      <c r="P53" s="14">
        <v>8</v>
      </c>
      <c r="Q53" s="14">
        <v>9</v>
      </c>
      <c r="R53" s="14">
        <v>6</v>
      </c>
      <c r="S53" s="14">
        <v>3</v>
      </c>
      <c r="T53" s="14">
        <v>3</v>
      </c>
      <c r="U53" s="14">
        <v>8</v>
      </c>
      <c r="V53" s="14">
        <v>7</v>
      </c>
      <c r="W53" s="14">
        <v>9</v>
      </c>
      <c r="X53" s="14">
        <v>6</v>
      </c>
      <c r="Y53" s="14">
        <v>9</v>
      </c>
      <c r="Z53" s="14">
        <v>9</v>
      </c>
      <c r="AA53" s="14">
        <v>0</v>
      </c>
      <c r="AB53" s="14">
        <v>0</v>
      </c>
      <c r="AC53" s="14" t="s">
        <v>330</v>
      </c>
      <c r="AD53" s="14">
        <v>4</v>
      </c>
      <c r="AE53" s="14">
        <v>6</v>
      </c>
      <c r="AF53" s="14">
        <v>0</v>
      </c>
      <c r="AG53" s="14" t="s">
        <v>330</v>
      </c>
      <c r="AH53" s="14">
        <v>1</v>
      </c>
      <c r="AI53" s="14">
        <v>1</v>
      </c>
      <c r="AJ53" s="14" t="s">
        <v>330</v>
      </c>
      <c r="AK53" s="14" t="s">
        <v>330</v>
      </c>
      <c r="AL53" s="14" t="s">
        <v>330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1</v>
      </c>
      <c r="AU53" s="14">
        <v>1</v>
      </c>
      <c r="AV53" s="14">
        <v>0</v>
      </c>
      <c r="AW53" s="14">
        <v>0</v>
      </c>
      <c r="AX53" s="14">
        <v>0</v>
      </c>
    </row>
    <row r="54" spans="1:50" x14ac:dyDescent="0.3">
      <c r="A54" s="14"/>
      <c r="B54" s="15" t="s">
        <v>282</v>
      </c>
      <c r="C54" s="14">
        <v>0</v>
      </c>
      <c r="D54" s="14"/>
      <c r="E54" s="14">
        <v>0</v>
      </c>
      <c r="F54" s="14"/>
      <c r="G54" s="14">
        <v>0</v>
      </c>
      <c r="H54" s="14"/>
      <c r="I54" s="14">
        <v>0</v>
      </c>
      <c r="J54" s="14"/>
      <c r="K54" s="14">
        <v>0</v>
      </c>
      <c r="L54" s="14"/>
      <c r="M54" s="14">
        <v>80</v>
      </c>
      <c r="N54" s="14">
        <v>0.5</v>
      </c>
      <c r="O54" s="14">
        <v>9</v>
      </c>
      <c r="P54" s="14">
        <v>9</v>
      </c>
      <c r="Q54" s="14">
        <v>9</v>
      </c>
      <c r="R54" s="14">
        <v>9</v>
      </c>
      <c r="S54" s="14">
        <v>3</v>
      </c>
      <c r="T54" s="14">
        <v>4</v>
      </c>
      <c r="U54" s="14">
        <v>8</v>
      </c>
      <c r="V54" s="14">
        <v>8</v>
      </c>
      <c r="W54" s="14">
        <v>9</v>
      </c>
      <c r="X54" s="14">
        <v>9</v>
      </c>
      <c r="Y54" s="14">
        <v>9</v>
      </c>
      <c r="Z54" s="14">
        <v>9</v>
      </c>
      <c r="AA54" s="14" t="s">
        <v>330</v>
      </c>
      <c r="AB54" s="14" t="s">
        <v>330</v>
      </c>
      <c r="AC54" s="14" t="s">
        <v>330</v>
      </c>
      <c r="AD54" s="14">
        <v>8</v>
      </c>
      <c r="AE54" s="14">
        <v>5</v>
      </c>
      <c r="AF54" s="14">
        <v>0</v>
      </c>
      <c r="AG54" s="14">
        <v>0</v>
      </c>
      <c r="AH54" s="14">
        <v>6</v>
      </c>
      <c r="AI54" s="14" t="s">
        <v>330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</row>
    <row r="55" spans="1:50" x14ac:dyDescent="0.3">
      <c r="A55" s="14"/>
      <c r="B55" s="15" t="s">
        <v>285</v>
      </c>
      <c r="C55" s="14">
        <v>0</v>
      </c>
      <c r="D55" s="14"/>
      <c r="E55" s="14">
        <v>0</v>
      </c>
      <c r="F55" s="14"/>
      <c r="G55" s="14">
        <v>0</v>
      </c>
      <c r="H55" s="14"/>
      <c r="I55" s="14">
        <v>0</v>
      </c>
      <c r="J55" s="14"/>
      <c r="K55" s="14">
        <v>0</v>
      </c>
      <c r="L55" s="14"/>
      <c r="M55" s="14">
        <v>80</v>
      </c>
      <c r="N55" s="14">
        <v>0.1</v>
      </c>
      <c r="O55" s="14">
        <v>8</v>
      </c>
      <c r="P55" s="14">
        <v>8</v>
      </c>
      <c r="Q55" s="14">
        <v>9</v>
      </c>
      <c r="R55" s="14">
        <v>9</v>
      </c>
      <c r="S55" s="14" t="s">
        <v>330</v>
      </c>
      <c r="T55" s="14">
        <v>6</v>
      </c>
      <c r="U55" s="14">
        <v>8</v>
      </c>
      <c r="V55" s="14">
        <v>7</v>
      </c>
      <c r="W55" s="14">
        <v>8</v>
      </c>
      <c r="X55" s="14">
        <v>9</v>
      </c>
      <c r="Y55" s="14">
        <v>9</v>
      </c>
      <c r="Z55" s="14">
        <v>9</v>
      </c>
      <c r="AA55" s="14">
        <v>7</v>
      </c>
      <c r="AB55" s="14">
        <v>-0.1</v>
      </c>
      <c r="AC55" s="14">
        <v>2</v>
      </c>
      <c r="AD55" s="14">
        <v>8</v>
      </c>
      <c r="AE55" s="14">
        <v>7</v>
      </c>
      <c r="AF55" s="14">
        <v>0</v>
      </c>
      <c r="AG55" s="14">
        <v>6</v>
      </c>
      <c r="AH55" s="14">
        <v>1</v>
      </c>
      <c r="AI55" s="14">
        <v>1</v>
      </c>
      <c r="AJ55" s="14" t="s">
        <v>330</v>
      </c>
      <c r="AK55" s="14" t="s">
        <v>330</v>
      </c>
      <c r="AL55" s="14" t="s">
        <v>330</v>
      </c>
      <c r="AM55" s="14">
        <v>0</v>
      </c>
      <c r="AN55" s="14">
        <v>0</v>
      </c>
      <c r="AO55" s="14">
        <v>0</v>
      </c>
      <c r="AP55" s="14">
        <v>0</v>
      </c>
      <c r="AQ55" s="14" t="s">
        <v>330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4">
        <v>0</v>
      </c>
      <c r="AX55" s="14">
        <v>0</v>
      </c>
    </row>
    <row r="56" spans="1:50" x14ac:dyDescent="0.3">
      <c r="A56" s="14"/>
      <c r="B56" s="15" t="s">
        <v>288</v>
      </c>
      <c r="C56" s="14">
        <v>0</v>
      </c>
      <c r="D56" s="14"/>
      <c r="E56" s="14">
        <v>0</v>
      </c>
      <c r="F56" s="14"/>
      <c r="G56" s="14">
        <v>0</v>
      </c>
      <c r="H56" s="14"/>
      <c r="I56" s="14">
        <v>0</v>
      </c>
      <c r="J56" s="14"/>
      <c r="K56" s="14">
        <v>0</v>
      </c>
      <c r="L56" s="14"/>
      <c r="M56" s="14">
        <v>80</v>
      </c>
      <c r="N56" s="14">
        <v>0.5</v>
      </c>
      <c r="O56" s="14">
        <v>8</v>
      </c>
      <c r="P56" s="14">
        <v>8</v>
      </c>
      <c r="Q56" s="14">
        <v>9</v>
      </c>
      <c r="R56" s="14">
        <v>8</v>
      </c>
      <c r="S56" s="14">
        <v>9</v>
      </c>
      <c r="T56" s="14">
        <v>7</v>
      </c>
      <c r="U56" s="14">
        <v>8</v>
      </c>
      <c r="V56" s="14">
        <v>8</v>
      </c>
      <c r="W56" s="14">
        <v>8</v>
      </c>
      <c r="X56" s="14">
        <v>9</v>
      </c>
      <c r="Y56" s="14">
        <v>9</v>
      </c>
      <c r="Z56" s="14">
        <v>9</v>
      </c>
      <c r="AA56" s="14">
        <v>0</v>
      </c>
      <c r="AB56" s="14" t="s">
        <v>330</v>
      </c>
      <c r="AC56" s="14" t="s">
        <v>330</v>
      </c>
      <c r="AD56" s="14">
        <v>9</v>
      </c>
      <c r="AE56" s="14">
        <v>8</v>
      </c>
      <c r="AF56" s="14">
        <v>0</v>
      </c>
      <c r="AG56" s="14">
        <v>1</v>
      </c>
      <c r="AH56" s="14">
        <v>1</v>
      </c>
      <c r="AI56" s="14">
        <v>1</v>
      </c>
      <c r="AJ56" s="14">
        <v>0</v>
      </c>
      <c r="AK56" s="14">
        <v>0</v>
      </c>
      <c r="AL56" s="14">
        <v>1</v>
      </c>
      <c r="AM56" s="14">
        <v>0</v>
      </c>
      <c r="AN56" s="14">
        <v>0</v>
      </c>
      <c r="AO56" s="14">
        <v>0</v>
      </c>
      <c r="AP56" s="14" t="s">
        <v>330</v>
      </c>
      <c r="AQ56" s="14">
        <v>0</v>
      </c>
      <c r="AR56" s="14">
        <v>0</v>
      </c>
      <c r="AS56" s="14">
        <v>1</v>
      </c>
      <c r="AT56" s="14">
        <v>1</v>
      </c>
      <c r="AU56" s="14">
        <v>0</v>
      </c>
      <c r="AV56" s="14">
        <v>0</v>
      </c>
      <c r="AW56" s="14">
        <v>0</v>
      </c>
      <c r="AX56" s="14">
        <v>0</v>
      </c>
    </row>
    <row r="57" spans="1:50" x14ac:dyDescent="0.3">
      <c r="A57" s="14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</row>
    <row r="58" spans="1:50" x14ac:dyDescent="0.3">
      <c r="A58" s="14" t="s">
        <v>393</v>
      </c>
      <c r="B58" s="15" t="s">
        <v>394</v>
      </c>
      <c r="C58" s="14">
        <v>0</v>
      </c>
      <c r="D58" s="14"/>
      <c r="E58" s="14">
        <v>0</v>
      </c>
      <c r="F58" s="14"/>
      <c r="G58" s="14">
        <v>0</v>
      </c>
      <c r="H58" s="14"/>
      <c r="I58" s="14">
        <v>0</v>
      </c>
      <c r="J58" s="14"/>
      <c r="K58" s="14">
        <v>0</v>
      </c>
      <c r="L58" s="14"/>
      <c r="M58" s="14">
        <v>80</v>
      </c>
      <c r="N58" s="14">
        <v>0.5</v>
      </c>
      <c r="O58" s="14">
        <v>5</v>
      </c>
      <c r="P58" s="14">
        <v>8</v>
      </c>
      <c r="Q58" s="14">
        <v>4</v>
      </c>
      <c r="R58" s="14">
        <v>4</v>
      </c>
      <c r="S58" s="14">
        <v>6</v>
      </c>
      <c r="T58" s="14">
        <v>9</v>
      </c>
      <c r="U58" s="14">
        <v>8</v>
      </c>
      <c r="V58" s="14">
        <v>8</v>
      </c>
      <c r="W58" s="14">
        <v>6</v>
      </c>
      <c r="X58" s="14">
        <v>9</v>
      </c>
      <c r="Y58" s="14">
        <v>9</v>
      </c>
      <c r="Z58" s="14">
        <v>9</v>
      </c>
      <c r="AA58" s="14">
        <v>0</v>
      </c>
      <c r="AB58" s="14">
        <v>-0.3</v>
      </c>
      <c r="AC58" s="14">
        <v>1</v>
      </c>
      <c r="AD58" s="14">
        <v>7</v>
      </c>
      <c r="AE58" s="14">
        <v>7</v>
      </c>
      <c r="AF58" s="14">
        <v>0</v>
      </c>
      <c r="AG58" s="14">
        <v>0</v>
      </c>
      <c r="AH58" s="14">
        <v>1</v>
      </c>
      <c r="AI58" s="14">
        <v>0</v>
      </c>
      <c r="AJ58" s="14">
        <v>0</v>
      </c>
      <c r="AK58" s="14">
        <v>0</v>
      </c>
      <c r="AL58" s="14">
        <v>0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4">
        <v>0</v>
      </c>
      <c r="AS58" s="14">
        <v>0</v>
      </c>
      <c r="AT58" s="14">
        <v>0</v>
      </c>
      <c r="AU58" s="14">
        <v>0</v>
      </c>
      <c r="AV58" s="14">
        <v>0</v>
      </c>
      <c r="AW58" s="14">
        <v>0</v>
      </c>
      <c r="AX58" s="14">
        <v>0</v>
      </c>
    </row>
    <row r="59" spans="1:50" x14ac:dyDescent="0.3">
      <c r="A59" s="14"/>
      <c r="B59" s="15" t="s">
        <v>297</v>
      </c>
      <c r="C59" s="14">
        <v>0</v>
      </c>
      <c r="D59" s="14"/>
      <c r="E59" s="14">
        <v>0</v>
      </c>
      <c r="F59" s="14"/>
      <c r="G59" s="14">
        <v>0</v>
      </c>
      <c r="H59" s="14"/>
      <c r="I59" s="14">
        <v>0</v>
      </c>
      <c r="J59" s="14"/>
      <c r="K59" s="14">
        <v>0</v>
      </c>
      <c r="L59" s="14"/>
      <c r="M59" s="14">
        <v>80</v>
      </c>
      <c r="N59" s="14">
        <v>1</v>
      </c>
      <c r="O59" s="14">
        <v>5</v>
      </c>
      <c r="P59" s="14">
        <v>8</v>
      </c>
      <c r="Q59" s="14">
        <v>3</v>
      </c>
      <c r="R59" s="14">
        <v>5</v>
      </c>
      <c r="S59" s="14">
        <v>2</v>
      </c>
      <c r="T59" s="14">
        <v>6</v>
      </c>
      <c r="U59" s="14">
        <v>8</v>
      </c>
      <c r="V59" s="14">
        <v>8</v>
      </c>
      <c r="W59" s="14">
        <v>7</v>
      </c>
      <c r="X59" s="14">
        <v>0</v>
      </c>
      <c r="Y59" s="14">
        <v>8</v>
      </c>
      <c r="Z59" s="14">
        <v>9</v>
      </c>
      <c r="AA59" s="14">
        <v>1</v>
      </c>
      <c r="AB59" s="14">
        <v>-0.1</v>
      </c>
      <c r="AC59" s="14">
        <v>1</v>
      </c>
      <c r="AD59" s="14">
        <v>2</v>
      </c>
      <c r="AE59" s="14">
        <v>6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14">
        <v>0</v>
      </c>
      <c r="AN59" s="14">
        <v>0</v>
      </c>
      <c r="AO59" s="14">
        <v>0</v>
      </c>
      <c r="AP59" s="14">
        <v>0</v>
      </c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1</v>
      </c>
      <c r="AX59" s="14">
        <v>1</v>
      </c>
    </row>
    <row r="60" spans="1:50" x14ac:dyDescent="0.3">
      <c r="A60" s="14"/>
      <c r="B60" s="15" t="s">
        <v>298</v>
      </c>
      <c r="C60" s="14">
        <v>0</v>
      </c>
      <c r="D60" s="14"/>
      <c r="E60" s="14">
        <v>0</v>
      </c>
      <c r="F60" s="14"/>
      <c r="G60" s="14">
        <v>0</v>
      </c>
      <c r="H60" s="14"/>
      <c r="I60" s="14">
        <v>0</v>
      </c>
      <c r="J60" s="14"/>
      <c r="K60" s="14">
        <v>0</v>
      </c>
      <c r="L60" s="14"/>
      <c r="M60" s="14">
        <v>80</v>
      </c>
      <c r="N60" s="14">
        <v>0.1</v>
      </c>
      <c r="O60" s="14">
        <v>6</v>
      </c>
      <c r="P60" s="14">
        <v>8</v>
      </c>
      <c r="Q60" s="14">
        <v>8</v>
      </c>
      <c r="R60" s="14">
        <v>6</v>
      </c>
      <c r="S60" s="14" t="s">
        <v>330</v>
      </c>
      <c r="T60" s="14">
        <v>6</v>
      </c>
      <c r="U60" s="14">
        <v>8</v>
      </c>
      <c r="V60" s="14">
        <v>8</v>
      </c>
      <c r="W60" s="14">
        <v>8</v>
      </c>
      <c r="X60" s="14">
        <v>9</v>
      </c>
      <c r="Y60" s="14">
        <v>8</v>
      </c>
      <c r="Z60" s="14">
        <v>9</v>
      </c>
      <c r="AA60" s="14">
        <v>0</v>
      </c>
      <c r="AB60" s="14">
        <v>-0.1</v>
      </c>
      <c r="AC60" s="14" t="s">
        <v>330</v>
      </c>
      <c r="AD60" s="14">
        <v>6</v>
      </c>
      <c r="AE60" s="14">
        <v>8</v>
      </c>
      <c r="AF60" s="14">
        <v>0</v>
      </c>
      <c r="AG60" s="14" t="s">
        <v>330</v>
      </c>
      <c r="AH60" s="14">
        <v>1</v>
      </c>
      <c r="AI60" s="14">
        <v>1</v>
      </c>
      <c r="AJ60" s="14" t="s">
        <v>330</v>
      </c>
      <c r="AK60" s="14" t="s">
        <v>330</v>
      </c>
      <c r="AL60" s="14" t="s">
        <v>330</v>
      </c>
      <c r="AM60" s="14">
        <v>0</v>
      </c>
      <c r="AN60" s="14">
        <v>0</v>
      </c>
      <c r="AO60" s="14">
        <v>0</v>
      </c>
      <c r="AP60" s="14">
        <v>0</v>
      </c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</row>
    <row r="61" spans="1:50" x14ac:dyDescent="0.3">
      <c r="A61" s="14"/>
      <c r="B61" s="15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</row>
    <row r="62" spans="1:50" x14ac:dyDescent="0.3">
      <c r="A62" s="14" t="s">
        <v>395</v>
      </c>
      <c r="B62" s="15" t="s">
        <v>300</v>
      </c>
      <c r="C62" s="14">
        <v>0</v>
      </c>
      <c r="D62" s="14"/>
      <c r="E62" s="14">
        <v>0</v>
      </c>
      <c r="F62" s="14"/>
      <c r="G62" s="14">
        <v>0</v>
      </c>
      <c r="H62" s="14"/>
      <c r="I62" s="14">
        <v>0</v>
      </c>
      <c r="J62" s="14"/>
      <c r="K62" s="14">
        <v>0</v>
      </c>
      <c r="L62" s="14"/>
      <c r="M62" s="14">
        <v>80</v>
      </c>
      <c r="N62" s="14">
        <v>0.5</v>
      </c>
      <c r="O62" s="14">
        <v>9</v>
      </c>
      <c r="P62" s="14">
        <v>8</v>
      </c>
      <c r="Q62" s="14">
        <v>9</v>
      </c>
      <c r="R62" s="14">
        <v>6</v>
      </c>
      <c r="S62" s="14" t="s">
        <v>330</v>
      </c>
      <c r="T62" s="14">
        <v>5</v>
      </c>
      <c r="U62" s="14">
        <v>8</v>
      </c>
      <c r="V62" s="14">
        <v>8</v>
      </c>
      <c r="W62" s="14">
        <v>6</v>
      </c>
      <c r="X62" s="14">
        <v>9</v>
      </c>
      <c r="Y62" s="14">
        <v>7</v>
      </c>
      <c r="Z62" s="14">
        <v>9</v>
      </c>
      <c r="AA62" s="14">
        <v>0</v>
      </c>
      <c r="AB62" s="14">
        <v>-0.1</v>
      </c>
      <c r="AC62" s="14">
        <v>2</v>
      </c>
      <c r="AD62" s="14">
        <v>5</v>
      </c>
      <c r="AE62" s="14">
        <v>6</v>
      </c>
      <c r="AF62" s="14">
        <v>0</v>
      </c>
      <c r="AG62" s="14">
        <v>0</v>
      </c>
      <c r="AH62" s="14">
        <v>6</v>
      </c>
      <c r="AI62" s="14">
        <v>0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0</v>
      </c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</row>
    <row r="63" spans="1:50" x14ac:dyDescent="0.3">
      <c r="A63" s="14"/>
      <c r="B63" s="15" t="s">
        <v>301</v>
      </c>
      <c r="C63" s="14">
        <v>0</v>
      </c>
      <c r="D63" s="14"/>
      <c r="E63" s="14">
        <v>0</v>
      </c>
      <c r="F63" s="14"/>
      <c r="G63" s="14">
        <v>0</v>
      </c>
      <c r="H63" s="14"/>
      <c r="I63" s="14">
        <v>0</v>
      </c>
      <c r="J63" s="14"/>
      <c r="K63" s="14">
        <v>0</v>
      </c>
      <c r="L63" s="14"/>
      <c r="M63" s="14">
        <v>80</v>
      </c>
      <c r="N63" s="14">
        <v>0.5</v>
      </c>
      <c r="O63" s="14">
        <v>6</v>
      </c>
      <c r="P63" s="14">
        <v>8</v>
      </c>
      <c r="Q63" s="14">
        <v>3</v>
      </c>
      <c r="R63" s="14">
        <v>5</v>
      </c>
      <c r="S63" s="14">
        <v>2</v>
      </c>
      <c r="T63" s="14">
        <v>2</v>
      </c>
      <c r="U63" s="14">
        <v>8</v>
      </c>
      <c r="V63" s="14">
        <v>8</v>
      </c>
      <c r="W63" s="14">
        <v>7</v>
      </c>
      <c r="X63" s="14">
        <v>4</v>
      </c>
      <c r="Y63" s="14">
        <v>7</v>
      </c>
      <c r="Z63" s="14">
        <v>9</v>
      </c>
      <c r="AA63" s="14">
        <v>0</v>
      </c>
      <c r="AB63" s="14">
        <v>-0.1</v>
      </c>
      <c r="AC63" s="14">
        <v>2</v>
      </c>
      <c r="AD63" s="14">
        <v>3</v>
      </c>
      <c r="AE63" s="14">
        <v>2</v>
      </c>
      <c r="AF63" s="14">
        <v>0</v>
      </c>
      <c r="AG63" s="14">
        <v>1</v>
      </c>
      <c r="AH63" s="14">
        <v>1</v>
      </c>
      <c r="AI63" s="14">
        <v>1</v>
      </c>
      <c r="AJ63" s="14">
        <v>0</v>
      </c>
      <c r="AK63" s="14">
        <v>0</v>
      </c>
      <c r="AL63" s="14">
        <v>0</v>
      </c>
      <c r="AM63" s="14" t="s">
        <v>330</v>
      </c>
      <c r="AN63" s="14">
        <v>0</v>
      </c>
      <c r="AO63" s="14">
        <v>0</v>
      </c>
      <c r="AP63" s="14">
        <v>0</v>
      </c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</row>
    <row r="64" spans="1:50" x14ac:dyDescent="0.3">
      <c r="A64" s="14"/>
      <c r="B64" s="15" t="s">
        <v>302</v>
      </c>
      <c r="C64" s="14">
        <v>0</v>
      </c>
      <c r="D64" s="14"/>
      <c r="E64" s="14">
        <v>0</v>
      </c>
      <c r="F64" s="14"/>
      <c r="G64" s="14">
        <v>0</v>
      </c>
      <c r="H64" s="14"/>
      <c r="I64" s="14">
        <v>0</v>
      </c>
      <c r="J64" s="14"/>
      <c r="K64" s="14">
        <v>0</v>
      </c>
      <c r="L64" s="14"/>
      <c r="M64" s="14">
        <v>80</v>
      </c>
      <c r="N64" s="14">
        <v>0.1</v>
      </c>
      <c r="O64" s="14">
        <v>6</v>
      </c>
      <c r="P64" s="14">
        <v>8</v>
      </c>
      <c r="Q64" s="14" t="s">
        <v>330</v>
      </c>
      <c r="R64" s="14">
        <v>3</v>
      </c>
      <c r="S64" s="14" t="s">
        <v>330</v>
      </c>
      <c r="T64" s="14">
        <v>0</v>
      </c>
      <c r="U64" s="14">
        <v>8</v>
      </c>
      <c r="V64" s="14">
        <v>8</v>
      </c>
      <c r="W64" s="14" t="s">
        <v>330</v>
      </c>
      <c r="X64" s="14" t="s">
        <v>330</v>
      </c>
      <c r="Y64" s="14" t="s">
        <v>330</v>
      </c>
      <c r="Z64" s="14">
        <v>9</v>
      </c>
      <c r="AA64" s="14">
        <v>0</v>
      </c>
      <c r="AB64" s="14">
        <v>0</v>
      </c>
      <c r="AC64" s="14" t="s">
        <v>330</v>
      </c>
      <c r="AD64" s="14" t="s">
        <v>330</v>
      </c>
      <c r="AE64" s="14" t="s">
        <v>330</v>
      </c>
      <c r="AF64" s="14">
        <v>0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</row>
    <row r="65" spans="1:50" x14ac:dyDescent="0.3">
      <c r="A65" s="14"/>
      <c r="B65" s="15" t="s">
        <v>303</v>
      </c>
      <c r="C65" s="14">
        <v>0</v>
      </c>
      <c r="D65" s="14"/>
      <c r="E65" s="14">
        <v>0</v>
      </c>
      <c r="F65" s="14"/>
      <c r="G65" s="14">
        <v>0</v>
      </c>
      <c r="H65" s="14"/>
      <c r="I65" s="14">
        <v>0</v>
      </c>
      <c r="J65" s="14"/>
      <c r="K65" s="14">
        <v>0</v>
      </c>
      <c r="L65" s="14"/>
      <c r="M65" s="14">
        <v>80</v>
      </c>
      <c r="N65" s="14">
        <v>0.5</v>
      </c>
      <c r="O65" s="14">
        <v>6</v>
      </c>
      <c r="P65" s="14">
        <v>8</v>
      </c>
      <c r="Q65" s="14">
        <v>6</v>
      </c>
      <c r="R65" s="14" t="s">
        <v>330</v>
      </c>
      <c r="S65" s="14" t="s">
        <v>330</v>
      </c>
      <c r="T65" s="14">
        <v>0</v>
      </c>
      <c r="U65" s="14">
        <v>8</v>
      </c>
      <c r="V65" s="14">
        <v>8</v>
      </c>
      <c r="W65" s="14">
        <v>8</v>
      </c>
      <c r="X65" s="14" t="s">
        <v>330</v>
      </c>
      <c r="Y65" s="14">
        <v>8</v>
      </c>
      <c r="Z65" s="14">
        <v>9</v>
      </c>
      <c r="AA65" s="14">
        <v>0</v>
      </c>
      <c r="AB65" s="14">
        <v>0</v>
      </c>
      <c r="AC65" s="14" t="s">
        <v>330</v>
      </c>
      <c r="AD65" s="14">
        <v>5</v>
      </c>
      <c r="AE65" s="14">
        <v>4</v>
      </c>
      <c r="AF65" s="14">
        <v>0</v>
      </c>
      <c r="AG65" s="14" t="s">
        <v>330</v>
      </c>
      <c r="AH65" s="14" t="s">
        <v>330</v>
      </c>
      <c r="AI65" s="14" t="s">
        <v>330</v>
      </c>
      <c r="AJ65" s="14" t="s">
        <v>330</v>
      </c>
      <c r="AK65" s="14" t="s">
        <v>330</v>
      </c>
      <c r="AL65" s="14" t="s">
        <v>330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1</v>
      </c>
    </row>
    <row r="66" spans="1:50" x14ac:dyDescent="0.3">
      <c r="A66" s="14"/>
      <c r="B66" s="15" t="s">
        <v>304</v>
      </c>
      <c r="C66" s="14">
        <v>0</v>
      </c>
      <c r="D66" s="14"/>
      <c r="E66" s="14">
        <v>0</v>
      </c>
      <c r="F66" s="14"/>
      <c r="G66" s="14">
        <v>0</v>
      </c>
      <c r="H66" s="14"/>
      <c r="I66" s="14">
        <v>0</v>
      </c>
      <c r="J66" s="14"/>
      <c r="K66" s="14">
        <v>0</v>
      </c>
      <c r="L66" s="14"/>
      <c r="M66" s="14">
        <v>80</v>
      </c>
      <c r="N66" s="14">
        <v>0.5</v>
      </c>
      <c r="O66" s="14">
        <v>7</v>
      </c>
      <c r="P66" s="14">
        <v>8</v>
      </c>
      <c r="Q66" s="14">
        <v>8</v>
      </c>
      <c r="R66" s="14" t="s">
        <v>330</v>
      </c>
      <c r="S66" s="14" t="s">
        <v>330</v>
      </c>
      <c r="T66" s="14">
        <v>2</v>
      </c>
      <c r="U66" s="14">
        <v>8</v>
      </c>
      <c r="V66" s="14">
        <v>8</v>
      </c>
      <c r="W66" s="14">
        <v>8</v>
      </c>
      <c r="X66" s="14">
        <v>8</v>
      </c>
      <c r="Y66" s="14">
        <v>9</v>
      </c>
      <c r="Z66" s="14">
        <v>9</v>
      </c>
      <c r="AA66" s="14">
        <v>0</v>
      </c>
      <c r="AB66" s="14">
        <v>0</v>
      </c>
      <c r="AC66" s="14" t="s">
        <v>330</v>
      </c>
      <c r="AD66" s="14">
        <v>6</v>
      </c>
      <c r="AE66" s="14">
        <v>6</v>
      </c>
      <c r="AF66" s="14">
        <v>0</v>
      </c>
      <c r="AG66" s="14" t="s">
        <v>330</v>
      </c>
      <c r="AH66" s="14" t="s">
        <v>330</v>
      </c>
      <c r="AI66" s="14" t="s">
        <v>330</v>
      </c>
      <c r="AJ66" s="14" t="s">
        <v>330</v>
      </c>
      <c r="AK66" s="14" t="s">
        <v>330</v>
      </c>
      <c r="AL66" s="14" t="s">
        <v>330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4">
        <v>0</v>
      </c>
      <c r="AW66" s="14">
        <v>0</v>
      </c>
      <c r="AX66" s="14">
        <v>1</v>
      </c>
    </row>
    <row r="67" spans="1:50" x14ac:dyDescent="0.3">
      <c r="A67" s="14"/>
      <c r="B67" s="15" t="s">
        <v>396</v>
      </c>
      <c r="C67" s="14">
        <v>0</v>
      </c>
      <c r="D67" s="14"/>
      <c r="E67" s="14">
        <v>0</v>
      </c>
      <c r="F67" s="14"/>
      <c r="G67" s="14">
        <v>0</v>
      </c>
      <c r="H67" s="14"/>
      <c r="I67" s="14">
        <v>0</v>
      </c>
      <c r="J67" s="14"/>
      <c r="K67" s="14">
        <v>0</v>
      </c>
      <c r="L67" s="14"/>
      <c r="M67" s="14">
        <v>80</v>
      </c>
      <c r="N67" s="14">
        <v>0.5</v>
      </c>
      <c r="O67" s="14">
        <v>6</v>
      </c>
      <c r="P67" s="14">
        <v>8</v>
      </c>
      <c r="Q67" s="14">
        <v>6</v>
      </c>
      <c r="R67" s="14">
        <v>3</v>
      </c>
      <c r="S67" s="14" t="s">
        <v>330</v>
      </c>
      <c r="T67" s="14">
        <v>0</v>
      </c>
      <c r="U67" s="14">
        <v>8</v>
      </c>
      <c r="V67" s="14">
        <v>8</v>
      </c>
      <c r="W67" s="14">
        <v>8</v>
      </c>
      <c r="X67" s="14">
        <v>8</v>
      </c>
      <c r="Y67" s="14" t="s">
        <v>330</v>
      </c>
      <c r="Z67" s="14">
        <v>9</v>
      </c>
      <c r="AA67" s="14">
        <v>0</v>
      </c>
      <c r="AB67" s="14">
        <v>0</v>
      </c>
      <c r="AC67" s="14" t="s">
        <v>330</v>
      </c>
      <c r="AD67" s="14">
        <v>6</v>
      </c>
      <c r="AE67" s="14" t="s">
        <v>330</v>
      </c>
      <c r="AF67" s="14">
        <v>0</v>
      </c>
      <c r="AG67" s="14" t="s">
        <v>330</v>
      </c>
      <c r="AH67" s="14" t="s">
        <v>330</v>
      </c>
      <c r="AI67" s="14" t="s">
        <v>330</v>
      </c>
      <c r="AJ67" s="14" t="s">
        <v>330</v>
      </c>
      <c r="AK67" s="14" t="s">
        <v>330</v>
      </c>
      <c r="AL67" s="14" t="s">
        <v>330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</row>
    <row r="68" spans="1:50" x14ac:dyDescent="0.3">
      <c r="A68" s="14"/>
      <c r="B68" s="15" t="s">
        <v>397</v>
      </c>
      <c r="C68" s="14">
        <v>0</v>
      </c>
      <c r="D68" s="14"/>
      <c r="E68" s="14" t="s">
        <v>330</v>
      </c>
      <c r="F68" s="14" t="s">
        <v>330</v>
      </c>
      <c r="G68" s="14">
        <v>0</v>
      </c>
      <c r="H68" s="14"/>
      <c r="I68" s="14">
        <v>0</v>
      </c>
      <c r="J68" s="14"/>
      <c r="K68" s="14">
        <v>0</v>
      </c>
      <c r="L68" s="14"/>
      <c r="M68" s="14">
        <v>100</v>
      </c>
      <c r="N68" s="14">
        <v>1</v>
      </c>
      <c r="O68" s="14">
        <v>6</v>
      </c>
      <c r="P68" s="14">
        <v>9</v>
      </c>
      <c r="Q68" s="14">
        <v>9</v>
      </c>
      <c r="R68" s="14">
        <v>3</v>
      </c>
      <c r="S68" s="14" t="s">
        <v>330</v>
      </c>
      <c r="T68" s="14" t="s">
        <v>330</v>
      </c>
      <c r="U68" s="14">
        <v>6</v>
      </c>
      <c r="V68" s="14">
        <v>6</v>
      </c>
      <c r="W68" s="14">
        <v>9</v>
      </c>
      <c r="X68" s="14">
        <v>3</v>
      </c>
      <c r="Y68" s="14">
        <v>9</v>
      </c>
      <c r="Z68" s="14">
        <v>9</v>
      </c>
      <c r="AA68" s="14">
        <v>0</v>
      </c>
      <c r="AB68" s="14">
        <v>0</v>
      </c>
      <c r="AC68" s="14" t="s">
        <v>330</v>
      </c>
      <c r="AD68" s="14">
        <v>0</v>
      </c>
      <c r="AE68" s="14">
        <v>0</v>
      </c>
      <c r="AF68" s="14">
        <v>-0.2</v>
      </c>
      <c r="AG68" s="14" t="s">
        <v>330</v>
      </c>
      <c r="AH68" s="14">
        <v>1</v>
      </c>
      <c r="AI68" s="14" t="s">
        <v>330</v>
      </c>
      <c r="AJ68" s="14">
        <v>0</v>
      </c>
      <c r="AK68" s="14">
        <v>0</v>
      </c>
      <c r="AL68" s="14">
        <v>0</v>
      </c>
      <c r="AM68" s="14" t="s">
        <v>330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0</v>
      </c>
      <c r="AT68" s="14">
        <v>0</v>
      </c>
      <c r="AU68" s="14">
        <v>0</v>
      </c>
      <c r="AV68" s="14">
        <v>0</v>
      </c>
      <c r="AW68" s="14">
        <v>0</v>
      </c>
      <c r="AX68" s="14">
        <v>0</v>
      </c>
    </row>
    <row r="69" spans="1:50" x14ac:dyDescent="0.3">
      <c r="A69" s="14"/>
      <c r="B69" s="15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</row>
    <row r="70" spans="1:50" x14ac:dyDescent="0.3">
      <c r="A70" s="14" t="s">
        <v>398</v>
      </c>
      <c r="B70" s="15" t="s">
        <v>399</v>
      </c>
      <c r="C70" s="14">
        <v>0</v>
      </c>
      <c r="D70" s="14"/>
      <c r="E70" s="14">
        <v>0</v>
      </c>
      <c r="F70" s="14"/>
      <c r="G70" s="14">
        <v>0</v>
      </c>
      <c r="H70" s="14"/>
      <c r="I70" s="14">
        <v>0</v>
      </c>
      <c r="J70" s="14"/>
      <c r="K70" s="14">
        <v>0</v>
      </c>
      <c r="L70" s="14"/>
      <c r="M70" s="14">
        <v>80</v>
      </c>
      <c r="N70" s="14">
        <v>0.5</v>
      </c>
      <c r="O70" s="14">
        <v>6</v>
      </c>
      <c r="P70" s="14">
        <v>8</v>
      </c>
      <c r="Q70" s="14">
        <v>9</v>
      </c>
      <c r="R70" s="14">
        <v>8</v>
      </c>
      <c r="S70" s="14">
        <v>6</v>
      </c>
      <c r="T70" s="14">
        <v>9</v>
      </c>
      <c r="U70" s="14">
        <v>8</v>
      </c>
      <c r="V70" s="14">
        <v>8</v>
      </c>
      <c r="W70" s="14">
        <v>9</v>
      </c>
      <c r="X70" s="14">
        <v>9</v>
      </c>
      <c r="Y70" s="14">
        <v>9</v>
      </c>
      <c r="Z70" s="14">
        <v>9</v>
      </c>
      <c r="AA70" s="14">
        <v>0</v>
      </c>
      <c r="AB70" s="14" t="s">
        <v>330</v>
      </c>
      <c r="AC70" s="14" t="s">
        <v>330</v>
      </c>
      <c r="AD70" s="14">
        <v>9</v>
      </c>
      <c r="AE70" s="14">
        <v>9</v>
      </c>
      <c r="AF70" s="14">
        <v>0</v>
      </c>
      <c r="AG70" s="14">
        <v>1</v>
      </c>
      <c r="AH70" s="14">
        <v>1</v>
      </c>
      <c r="AI70" s="14">
        <v>1</v>
      </c>
      <c r="AJ70" s="14">
        <v>0</v>
      </c>
      <c r="AK70" s="14">
        <v>0</v>
      </c>
      <c r="AL70" s="14">
        <v>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1</v>
      </c>
      <c r="AV70" s="14">
        <v>0</v>
      </c>
      <c r="AW70" s="14">
        <v>0</v>
      </c>
      <c r="AX70" s="14">
        <v>1</v>
      </c>
    </row>
    <row r="71" spans="1:50" x14ac:dyDescent="0.3">
      <c r="A71" s="14"/>
      <c r="B71" s="15" t="s">
        <v>400</v>
      </c>
      <c r="C71" s="14">
        <v>0</v>
      </c>
      <c r="D71" s="14"/>
      <c r="E71" s="14">
        <v>0</v>
      </c>
      <c r="F71" s="14"/>
      <c r="G71" s="14">
        <v>0</v>
      </c>
      <c r="H71" s="14"/>
      <c r="I71" s="14">
        <v>0</v>
      </c>
      <c r="J71" s="14"/>
      <c r="K71" s="14">
        <v>0</v>
      </c>
      <c r="L71" s="14"/>
      <c r="M71" s="14">
        <v>80</v>
      </c>
      <c r="N71" s="14">
        <v>0.5</v>
      </c>
      <c r="O71" s="14">
        <v>7</v>
      </c>
      <c r="P71" s="14">
        <v>8</v>
      </c>
      <c r="Q71" s="14">
        <v>7</v>
      </c>
      <c r="R71" s="14">
        <v>2</v>
      </c>
      <c r="S71" s="14">
        <v>2</v>
      </c>
      <c r="T71" s="14">
        <v>3</v>
      </c>
      <c r="U71" s="14">
        <v>8</v>
      </c>
      <c r="V71" s="14">
        <v>8</v>
      </c>
      <c r="W71" s="14">
        <v>7</v>
      </c>
      <c r="X71" s="14">
        <v>6</v>
      </c>
      <c r="Y71" s="14">
        <v>9</v>
      </c>
      <c r="Z71" s="14">
        <v>9</v>
      </c>
      <c r="AA71" s="14">
        <v>0</v>
      </c>
      <c r="AB71" s="14">
        <v>0</v>
      </c>
      <c r="AC71" s="14" t="s">
        <v>330</v>
      </c>
      <c r="AD71" s="14">
        <v>3</v>
      </c>
      <c r="AE71" s="14">
        <v>2</v>
      </c>
      <c r="AF71" s="14">
        <v>0</v>
      </c>
      <c r="AG71" s="14" t="s">
        <v>330</v>
      </c>
      <c r="AH71" s="14" t="s">
        <v>330</v>
      </c>
      <c r="AI71" s="14" t="s">
        <v>330</v>
      </c>
      <c r="AJ71" s="14" t="s">
        <v>330</v>
      </c>
      <c r="AK71" s="14" t="s">
        <v>330</v>
      </c>
      <c r="AL71" s="14" t="s">
        <v>330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0</v>
      </c>
      <c r="AW71" s="14">
        <v>0</v>
      </c>
      <c r="AX71" s="14">
        <v>0</v>
      </c>
    </row>
    <row r="72" spans="1:50" x14ac:dyDescent="0.3">
      <c r="A72" s="14"/>
      <c r="B72" s="15" t="s">
        <v>401</v>
      </c>
      <c r="C72" s="14">
        <v>0</v>
      </c>
      <c r="D72" s="14"/>
      <c r="E72" s="14">
        <v>0</v>
      </c>
      <c r="F72" s="14"/>
      <c r="G72" s="14">
        <v>0</v>
      </c>
      <c r="H72" s="14"/>
      <c r="I72" s="14">
        <v>0</v>
      </c>
      <c r="J72" s="14"/>
      <c r="K72" s="14">
        <v>0</v>
      </c>
      <c r="L72" s="14"/>
      <c r="M72" s="14">
        <v>80</v>
      </c>
      <c r="N72" s="14">
        <v>0.5</v>
      </c>
      <c r="O72" s="14">
        <v>7</v>
      </c>
      <c r="P72" s="14">
        <v>8</v>
      </c>
      <c r="Q72" s="14">
        <v>7</v>
      </c>
      <c r="R72" s="14">
        <v>3</v>
      </c>
      <c r="S72" s="14">
        <v>5</v>
      </c>
      <c r="T72" s="14">
        <v>3</v>
      </c>
      <c r="U72" s="14">
        <v>7</v>
      </c>
      <c r="V72" s="14">
        <v>8</v>
      </c>
      <c r="W72" s="14">
        <v>8</v>
      </c>
      <c r="X72" s="14">
        <v>7</v>
      </c>
      <c r="Y72" s="14">
        <v>9</v>
      </c>
      <c r="Z72" s="14">
        <v>9</v>
      </c>
      <c r="AA72" s="14">
        <v>0</v>
      </c>
      <c r="AB72" s="14">
        <v>0</v>
      </c>
      <c r="AC72" s="14" t="s">
        <v>330</v>
      </c>
      <c r="AD72" s="14">
        <v>8</v>
      </c>
      <c r="AE72" s="14" t="s">
        <v>330</v>
      </c>
      <c r="AF72" s="14">
        <v>0</v>
      </c>
      <c r="AG72" s="14" t="s">
        <v>330</v>
      </c>
      <c r="AH72" s="14" t="s">
        <v>330</v>
      </c>
      <c r="AI72" s="14">
        <v>1</v>
      </c>
      <c r="AJ72" s="14">
        <v>0</v>
      </c>
      <c r="AK72" s="14" t="s">
        <v>330</v>
      </c>
      <c r="AL72" s="14" t="s">
        <v>330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0</v>
      </c>
      <c r="AS72" s="14">
        <v>0</v>
      </c>
      <c r="AT72" s="14">
        <v>1</v>
      </c>
      <c r="AU72" s="14">
        <v>0</v>
      </c>
      <c r="AV72" s="14">
        <v>0</v>
      </c>
      <c r="AW72" s="14">
        <v>0</v>
      </c>
      <c r="AX72" s="14">
        <v>0</v>
      </c>
    </row>
    <row r="73" spans="1:50" x14ac:dyDescent="0.3">
      <c r="A73" s="14"/>
      <c r="B73" s="15" t="s">
        <v>402</v>
      </c>
      <c r="C73" s="14">
        <v>0</v>
      </c>
      <c r="D73" s="14"/>
      <c r="E73" s="14">
        <v>0</v>
      </c>
      <c r="F73" s="14"/>
      <c r="G73" s="14">
        <v>0</v>
      </c>
      <c r="H73" s="14"/>
      <c r="I73" s="14">
        <v>0</v>
      </c>
      <c r="J73" s="14"/>
      <c r="K73" s="14">
        <v>0</v>
      </c>
      <c r="L73" s="14"/>
      <c r="M73" s="14">
        <v>80</v>
      </c>
      <c r="N73" s="14">
        <v>0.5</v>
      </c>
      <c r="O73" s="14">
        <v>6</v>
      </c>
      <c r="P73" s="14">
        <v>8</v>
      </c>
      <c r="Q73" s="14">
        <v>6</v>
      </c>
      <c r="R73" s="14">
        <v>8</v>
      </c>
      <c r="S73" s="14" t="s">
        <v>330</v>
      </c>
      <c r="T73" s="14" t="s">
        <v>330</v>
      </c>
      <c r="U73" s="14">
        <v>8</v>
      </c>
      <c r="V73" s="14">
        <v>8</v>
      </c>
      <c r="W73" s="14">
        <v>9</v>
      </c>
      <c r="X73" s="14">
        <v>6</v>
      </c>
      <c r="Y73" s="14">
        <v>9</v>
      </c>
      <c r="Z73" s="14">
        <v>9</v>
      </c>
      <c r="AA73" s="14">
        <v>0</v>
      </c>
      <c r="AB73" s="14" t="s">
        <v>330</v>
      </c>
      <c r="AC73" s="14" t="s">
        <v>330</v>
      </c>
      <c r="AD73" s="14">
        <v>9</v>
      </c>
      <c r="AE73" s="14">
        <v>9</v>
      </c>
      <c r="AF73" s="14">
        <v>0</v>
      </c>
      <c r="AG73" s="14">
        <v>1</v>
      </c>
      <c r="AH73" s="14" t="s">
        <v>330</v>
      </c>
      <c r="AI73" s="14">
        <v>1</v>
      </c>
      <c r="AJ73" s="14">
        <v>0</v>
      </c>
      <c r="AK73" s="14">
        <v>0</v>
      </c>
      <c r="AL73" s="14">
        <v>1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1</v>
      </c>
      <c r="AU73" s="14">
        <v>0</v>
      </c>
      <c r="AV73" s="14">
        <v>0</v>
      </c>
      <c r="AW73" s="14">
        <v>0</v>
      </c>
      <c r="AX73" s="14">
        <v>0</v>
      </c>
    </row>
    <row r="74" spans="1:50" x14ac:dyDescent="0.3">
      <c r="A74" s="14"/>
      <c r="B74" s="15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</row>
    <row r="75" spans="1:50" x14ac:dyDescent="0.3">
      <c r="A75" s="14" t="s">
        <v>403</v>
      </c>
      <c r="B75" s="15" t="s">
        <v>218</v>
      </c>
      <c r="C75" s="14">
        <v>0</v>
      </c>
      <c r="D75" s="14"/>
      <c r="E75" s="14">
        <v>0</v>
      </c>
      <c r="F75" s="14"/>
      <c r="G75" s="14">
        <v>100</v>
      </c>
      <c r="H75" s="14">
        <v>0.1</v>
      </c>
      <c r="I75" s="14">
        <v>100</v>
      </c>
      <c r="J75" s="14">
        <v>0.25</v>
      </c>
      <c r="K75" s="14">
        <v>0</v>
      </c>
      <c r="L75" s="14"/>
      <c r="M75" s="14">
        <v>0</v>
      </c>
      <c r="N75" s="14"/>
      <c r="O75" s="14">
        <v>6</v>
      </c>
      <c r="P75" s="14">
        <v>6</v>
      </c>
      <c r="Q75" s="14">
        <v>6</v>
      </c>
      <c r="R75" s="14">
        <v>3</v>
      </c>
      <c r="S75" s="14">
        <v>0</v>
      </c>
      <c r="T75" s="14">
        <v>0</v>
      </c>
      <c r="U75" s="14">
        <v>9</v>
      </c>
      <c r="V75" s="14">
        <v>6</v>
      </c>
      <c r="W75" s="14">
        <v>6</v>
      </c>
      <c r="X75" s="14">
        <v>0</v>
      </c>
      <c r="Y75" s="14" t="s">
        <v>330</v>
      </c>
      <c r="Z75" s="14">
        <v>9</v>
      </c>
      <c r="AA75" s="14">
        <v>0</v>
      </c>
      <c r="AB75" s="14">
        <v>-0.8</v>
      </c>
      <c r="AC75" s="14" t="s">
        <v>330</v>
      </c>
      <c r="AD75" s="14">
        <v>0</v>
      </c>
      <c r="AE75" s="14">
        <v>0</v>
      </c>
      <c r="AF75" s="14">
        <v>0</v>
      </c>
      <c r="AG75" s="14">
        <v>6</v>
      </c>
      <c r="AH75" s="14" t="s">
        <v>330</v>
      </c>
      <c r="AI75" s="14" t="s">
        <v>330</v>
      </c>
      <c r="AJ75" s="14" t="s">
        <v>330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 t="s">
        <v>330</v>
      </c>
      <c r="AQ75" s="14">
        <v>0</v>
      </c>
      <c r="AR75" s="14">
        <v>0</v>
      </c>
      <c r="AS75" s="14">
        <v>0</v>
      </c>
      <c r="AT75" s="14">
        <v>6</v>
      </c>
      <c r="AU75" s="14" t="s">
        <v>330</v>
      </c>
      <c r="AV75" s="14">
        <v>1</v>
      </c>
      <c r="AW75" s="14">
        <v>0</v>
      </c>
      <c r="AX75" s="14">
        <v>0</v>
      </c>
    </row>
    <row r="76" spans="1:50" x14ac:dyDescent="0.3">
      <c r="A76" s="14"/>
      <c r="B76" s="15" t="s">
        <v>223</v>
      </c>
      <c r="C76" s="14">
        <v>0</v>
      </c>
      <c r="D76" s="14"/>
      <c r="E76" s="14">
        <v>0</v>
      </c>
      <c r="F76" s="14"/>
      <c r="G76" s="14">
        <v>100</v>
      </c>
      <c r="H76" s="14">
        <v>0.5</v>
      </c>
      <c r="I76" s="14">
        <v>0</v>
      </c>
      <c r="J76" s="14"/>
      <c r="K76" s="14">
        <v>0</v>
      </c>
      <c r="L76" s="14"/>
      <c r="M76" s="14">
        <v>100</v>
      </c>
      <c r="N76" s="14">
        <v>0</v>
      </c>
      <c r="O76" s="14">
        <v>8</v>
      </c>
      <c r="P76" s="14">
        <v>7</v>
      </c>
      <c r="Q76" s="14">
        <v>8</v>
      </c>
      <c r="R76" s="14">
        <v>7</v>
      </c>
      <c r="S76" s="14">
        <v>3</v>
      </c>
      <c r="T76" s="14">
        <v>0</v>
      </c>
      <c r="U76" s="14">
        <v>5</v>
      </c>
      <c r="V76" s="14">
        <v>7</v>
      </c>
      <c r="W76" s="14">
        <v>9</v>
      </c>
      <c r="X76" s="14">
        <v>8</v>
      </c>
      <c r="Y76" s="14">
        <v>9</v>
      </c>
      <c r="Z76" s="14">
        <v>9</v>
      </c>
      <c r="AA76" s="14">
        <v>0</v>
      </c>
      <c r="AB76" s="14">
        <v>-0.1</v>
      </c>
      <c r="AC76" s="14">
        <v>0</v>
      </c>
      <c r="AD76" s="14">
        <v>7</v>
      </c>
      <c r="AE76" s="14">
        <v>7</v>
      </c>
      <c r="AF76" s="14">
        <v>-0.4</v>
      </c>
      <c r="AG76" s="14">
        <v>1</v>
      </c>
      <c r="AH76" s="14">
        <v>1</v>
      </c>
      <c r="AI76" s="14" t="s">
        <v>330</v>
      </c>
      <c r="AJ76" s="14">
        <v>0</v>
      </c>
      <c r="AK76" s="14" t="s">
        <v>330</v>
      </c>
      <c r="AL76" s="14" t="s">
        <v>330</v>
      </c>
      <c r="AM76" s="14">
        <v>0</v>
      </c>
      <c r="AN76" s="14">
        <v>1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1</v>
      </c>
      <c r="AU76" s="14">
        <v>1</v>
      </c>
      <c r="AV76" s="14">
        <v>0</v>
      </c>
      <c r="AW76" s="14">
        <v>0</v>
      </c>
      <c r="AX76" s="14">
        <v>0</v>
      </c>
    </row>
    <row r="77" spans="1:50" x14ac:dyDescent="0.3">
      <c r="A77" s="14"/>
      <c r="B77" s="15" t="s">
        <v>227</v>
      </c>
      <c r="C77" s="14">
        <v>0</v>
      </c>
      <c r="D77" s="14"/>
      <c r="E77" s="14">
        <v>0</v>
      </c>
      <c r="F77" s="14"/>
      <c r="G77" s="14">
        <v>100</v>
      </c>
      <c r="H77" s="14">
        <v>1</v>
      </c>
      <c r="I77" s="14" t="s">
        <v>330</v>
      </c>
      <c r="J77" s="14" t="s">
        <v>330</v>
      </c>
      <c r="K77" s="14">
        <v>0</v>
      </c>
      <c r="L77" s="14"/>
      <c r="M77" s="14">
        <v>0</v>
      </c>
      <c r="N77" s="14"/>
      <c r="O77" s="14">
        <v>6</v>
      </c>
      <c r="P77" s="14">
        <v>0</v>
      </c>
      <c r="Q77" s="14">
        <v>6</v>
      </c>
      <c r="R77" s="14">
        <v>0</v>
      </c>
      <c r="S77" s="14">
        <v>9</v>
      </c>
      <c r="T77" s="14">
        <v>6</v>
      </c>
      <c r="U77" s="14">
        <v>0</v>
      </c>
      <c r="V77" s="14">
        <v>0</v>
      </c>
      <c r="W77" s="14">
        <v>0</v>
      </c>
      <c r="X77" s="14">
        <v>6</v>
      </c>
      <c r="Y77" s="14">
        <v>6</v>
      </c>
      <c r="Z77" s="14">
        <v>9</v>
      </c>
      <c r="AA77" s="14">
        <v>0</v>
      </c>
      <c r="AB77" s="14">
        <v>0</v>
      </c>
      <c r="AC77" s="14" t="s">
        <v>330</v>
      </c>
      <c r="AD77" s="14">
        <v>3</v>
      </c>
      <c r="AE77" s="14">
        <v>0</v>
      </c>
      <c r="AF77" s="14">
        <v>0</v>
      </c>
      <c r="AG77" s="14">
        <v>6</v>
      </c>
      <c r="AH77" s="14">
        <v>1</v>
      </c>
      <c r="AI77" s="14">
        <v>1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1</v>
      </c>
      <c r="AU77" s="14">
        <v>1</v>
      </c>
      <c r="AV77" s="14">
        <v>0</v>
      </c>
      <c r="AW77" s="14">
        <v>0</v>
      </c>
      <c r="AX77" s="14">
        <v>0</v>
      </c>
    </row>
    <row r="78" spans="1:50" x14ac:dyDescent="0.3">
      <c r="A78" s="14"/>
      <c r="B78" s="15" t="s">
        <v>230</v>
      </c>
      <c r="C78" s="14">
        <v>100</v>
      </c>
      <c r="D78" s="14">
        <v>0.25</v>
      </c>
      <c r="E78" s="14">
        <v>0</v>
      </c>
      <c r="F78" s="14"/>
      <c r="G78" s="14" t="s">
        <v>330</v>
      </c>
      <c r="H78" s="14">
        <v>0.1</v>
      </c>
      <c r="I78" s="14">
        <v>0</v>
      </c>
      <c r="J78" s="14"/>
      <c r="K78" s="14">
        <v>0</v>
      </c>
      <c r="L78" s="14"/>
      <c r="M78" s="14">
        <v>0</v>
      </c>
      <c r="N78" s="14"/>
      <c r="O78" s="14">
        <v>6</v>
      </c>
      <c r="P78" s="14">
        <v>9</v>
      </c>
      <c r="Q78" s="14">
        <v>6</v>
      </c>
      <c r="R78" s="14">
        <v>0</v>
      </c>
      <c r="S78" s="14">
        <v>6</v>
      </c>
      <c r="T78" s="14">
        <v>9</v>
      </c>
      <c r="U78" s="14">
        <v>9</v>
      </c>
      <c r="V78" s="14">
        <v>9</v>
      </c>
      <c r="W78" s="14">
        <v>9</v>
      </c>
      <c r="X78" s="14">
        <v>0</v>
      </c>
      <c r="Y78" s="14">
        <v>9</v>
      </c>
      <c r="Z78" s="14">
        <v>9</v>
      </c>
      <c r="AA78" s="14">
        <v>0</v>
      </c>
      <c r="AB78" s="14">
        <v>-0.1</v>
      </c>
      <c r="AC78" s="14" t="s">
        <v>330</v>
      </c>
      <c r="AD78" s="14">
        <v>6</v>
      </c>
      <c r="AE78" s="14">
        <v>6</v>
      </c>
      <c r="AF78" s="14">
        <v>0</v>
      </c>
      <c r="AG78" s="14">
        <v>6</v>
      </c>
      <c r="AH78" s="14">
        <v>6</v>
      </c>
      <c r="AI78" s="14" t="s">
        <v>330</v>
      </c>
      <c r="AJ78" s="14">
        <v>0</v>
      </c>
      <c r="AK78" s="14">
        <v>0</v>
      </c>
      <c r="AL78" s="14">
        <v>1</v>
      </c>
      <c r="AM78" s="14">
        <v>0</v>
      </c>
      <c r="AN78" s="14">
        <v>1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1</v>
      </c>
      <c r="AU78" s="14">
        <v>0</v>
      </c>
      <c r="AV78" s="14">
        <v>0</v>
      </c>
      <c r="AW78" s="14">
        <v>0</v>
      </c>
      <c r="AX78" s="14">
        <v>0</v>
      </c>
    </row>
    <row r="79" spans="1:50" x14ac:dyDescent="0.3">
      <c r="A79" s="14"/>
      <c r="B79" s="15" t="s">
        <v>404</v>
      </c>
      <c r="C79" s="14">
        <v>0</v>
      </c>
      <c r="D79" s="14"/>
      <c r="E79" s="14">
        <v>0</v>
      </c>
      <c r="F79" s="14"/>
      <c r="G79" s="14">
        <v>100</v>
      </c>
      <c r="H79" s="14">
        <v>1</v>
      </c>
      <c r="I79" s="14" t="s">
        <v>330</v>
      </c>
      <c r="J79" s="14" t="s">
        <v>330</v>
      </c>
      <c r="K79" s="14">
        <v>0</v>
      </c>
      <c r="L79" s="14"/>
      <c r="M79" s="14">
        <v>0</v>
      </c>
      <c r="N79" s="14"/>
      <c r="O79" s="14">
        <v>6</v>
      </c>
      <c r="P79" s="14">
        <v>6</v>
      </c>
      <c r="Q79" s="14">
        <v>9</v>
      </c>
      <c r="R79" s="14">
        <v>9</v>
      </c>
      <c r="S79" s="14">
        <v>6</v>
      </c>
      <c r="T79" s="14">
        <v>6</v>
      </c>
      <c r="U79" s="14">
        <v>9</v>
      </c>
      <c r="V79" s="14">
        <v>9</v>
      </c>
      <c r="W79" s="14">
        <v>9</v>
      </c>
      <c r="X79" s="14">
        <v>3</v>
      </c>
      <c r="Y79" s="14">
        <v>9</v>
      </c>
      <c r="Z79" s="14">
        <v>9</v>
      </c>
      <c r="AA79" s="14">
        <v>0</v>
      </c>
      <c r="AB79" s="14">
        <v>0</v>
      </c>
      <c r="AC79" s="14">
        <v>0</v>
      </c>
      <c r="AD79" s="14">
        <v>9</v>
      </c>
      <c r="AE79" s="14">
        <v>6</v>
      </c>
      <c r="AF79" s="14">
        <v>0</v>
      </c>
      <c r="AG79" s="14">
        <v>6</v>
      </c>
      <c r="AH79" s="14">
        <v>6</v>
      </c>
      <c r="AI79" s="14">
        <v>1</v>
      </c>
      <c r="AJ79" s="14">
        <v>0</v>
      </c>
      <c r="AK79" s="14">
        <v>1</v>
      </c>
      <c r="AL79" s="14">
        <v>1</v>
      </c>
      <c r="AM79" s="14">
        <v>0</v>
      </c>
      <c r="AN79" s="14">
        <v>0</v>
      </c>
      <c r="AO79" s="14">
        <v>0</v>
      </c>
      <c r="AP79" s="14">
        <v>1</v>
      </c>
      <c r="AQ79" s="14">
        <v>0</v>
      </c>
      <c r="AR79" s="14">
        <v>1</v>
      </c>
      <c r="AS79" s="14">
        <v>1</v>
      </c>
      <c r="AT79" s="14">
        <v>6</v>
      </c>
      <c r="AU79" s="14">
        <v>1</v>
      </c>
      <c r="AV79" s="14">
        <v>0</v>
      </c>
      <c r="AW79" s="14">
        <v>0</v>
      </c>
      <c r="AX79" s="14">
        <v>0</v>
      </c>
    </row>
    <row r="80" spans="1:50" x14ac:dyDescent="0.3">
      <c r="A80" s="14"/>
      <c r="B80" s="15" t="s">
        <v>214</v>
      </c>
      <c r="C80" s="14">
        <v>0</v>
      </c>
      <c r="D80" s="14"/>
      <c r="E80" s="14">
        <v>100</v>
      </c>
      <c r="F80" s="14">
        <v>0.1</v>
      </c>
      <c r="G80" s="14">
        <v>0</v>
      </c>
      <c r="H80" s="14"/>
      <c r="I80" s="14">
        <v>0</v>
      </c>
      <c r="J80" s="14"/>
      <c r="K80" s="14">
        <v>0</v>
      </c>
      <c r="L80" s="14"/>
      <c r="M80" s="14">
        <v>100</v>
      </c>
      <c r="N80" s="14">
        <v>0.5</v>
      </c>
      <c r="O80" s="14">
        <v>8</v>
      </c>
      <c r="P80" s="14">
        <v>8</v>
      </c>
      <c r="Q80" s="14">
        <v>9</v>
      </c>
      <c r="R80" s="14" t="s">
        <v>330</v>
      </c>
      <c r="S80" s="14">
        <v>5</v>
      </c>
      <c r="T80" s="14">
        <v>5</v>
      </c>
      <c r="U80" s="14">
        <v>6</v>
      </c>
      <c r="V80" s="14">
        <v>8</v>
      </c>
      <c r="W80" s="14">
        <v>9</v>
      </c>
      <c r="X80" s="14">
        <v>9</v>
      </c>
      <c r="Y80" s="14">
        <v>9</v>
      </c>
      <c r="Z80" s="14">
        <v>9</v>
      </c>
      <c r="AA80" s="14">
        <v>5</v>
      </c>
      <c r="AB80" s="14">
        <v>0</v>
      </c>
      <c r="AC80" s="14">
        <v>0</v>
      </c>
      <c r="AD80" s="14">
        <v>9</v>
      </c>
      <c r="AE80" s="14">
        <v>6</v>
      </c>
      <c r="AF80" s="14">
        <v>0</v>
      </c>
      <c r="AG80" s="14" t="s">
        <v>330</v>
      </c>
      <c r="AH80" s="14" t="s">
        <v>330</v>
      </c>
      <c r="AI80" s="14" t="s">
        <v>330</v>
      </c>
      <c r="AJ80" s="14">
        <v>0</v>
      </c>
      <c r="AK80" s="14">
        <v>0</v>
      </c>
      <c r="AL80" s="14" t="s">
        <v>330</v>
      </c>
      <c r="AM80" s="14">
        <v>0</v>
      </c>
      <c r="AN80" s="14">
        <v>1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0</v>
      </c>
      <c r="AV80" s="14">
        <v>1</v>
      </c>
      <c r="AW80" s="14">
        <v>0</v>
      </c>
      <c r="AX80" s="14">
        <v>0</v>
      </c>
    </row>
    <row r="81" spans="1:50" x14ac:dyDescent="0.3">
      <c r="A81" s="14"/>
      <c r="B81" s="15" t="s">
        <v>290</v>
      </c>
      <c r="C81" s="14">
        <v>0</v>
      </c>
      <c r="D81" s="14"/>
      <c r="E81" s="14">
        <v>100</v>
      </c>
      <c r="F81" s="14">
        <v>0.1</v>
      </c>
      <c r="G81" s="14">
        <v>0</v>
      </c>
      <c r="H81" s="14"/>
      <c r="I81" s="14">
        <v>0</v>
      </c>
      <c r="J81" s="14"/>
      <c r="K81" s="14">
        <v>0</v>
      </c>
      <c r="L81" s="14"/>
      <c r="M81" s="14">
        <v>100</v>
      </c>
      <c r="N81" s="14">
        <v>0.5</v>
      </c>
      <c r="O81" s="14">
        <v>8</v>
      </c>
      <c r="P81" s="14">
        <v>7</v>
      </c>
      <c r="Q81" s="14" t="s">
        <v>330</v>
      </c>
      <c r="R81" s="14" t="s">
        <v>330</v>
      </c>
      <c r="S81" s="14">
        <v>5</v>
      </c>
      <c r="T81" s="14">
        <v>0</v>
      </c>
      <c r="U81" s="14">
        <v>3</v>
      </c>
      <c r="V81" s="14" t="s">
        <v>330</v>
      </c>
      <c r="W81" s="14">
        <v>6</v>
      </c>
      <c r="X81" s="14">
        <v>8</v>
      </c>
      <c r="Y81" s="14" t="s">
        <v>330</v>
      </c>
      <c r="Z81" s="14">
        <v>9</v>
      </c>
      <c r="AA81" s="14" t="s">
        <v>330</v>
      </c>
      <c r="AB81" s="14">
        <v>-0.1</v>
      </c>
      <c r="AC81" s="14">
        <v>0</v>
      </c>
      <c r="AD81" s="14">
        <v>4</v>
      </c>
      <c r="AE81" s="14" t="s">
        <v>330</v>
      </c>
      <c r="AF81" s="14">
        <v>0</v>
      </c>
      <c r="AG81" s="14">
        <v>0</v>
      </c>
      <c r="AH81" s="14" t="s">
        <v>330</v>
      </c>
      <c r="AI81" s="14">
        <v>0</v>
      </c>
      <c r="AJ81" s="14" t="s">
        <v>330</v>
      </c>
      <c r="AK81" s="14" t="s">
        <v>330</v>
      </c>
      <c r="AL81" s="14">
        <v>0</v>
      </c>
      <c r="AM81" s="14">
        <v>0</v>
      </c>
      <c r="AN81" s="14">
        <v>0</v>
      </c>
      <c r="AO81" s="14">
        <v>0</v>
      </c>
      <c r="AP81" s="14">
        <v>0</v>
      </c>
      <c r="AQ81" s="14">
        <v>0</v>
      </c>
      <c r="AR81" s="14">
        <v>0</v>
      </c>
      <c r="AS81" s="14">
        <v>0</v>
      </c>
      <c r="AT81" s="14">
        <v>0</v>
      </c>
      <c r="AU81" s="14">
        <v>0</v>
      </c>
      <c r="AV81" s="14">
        <v>0</v>
      </c>
      <c r="AW81" s="14">
        <v>0</v>
      </c>
      <c r="AX81" s="14">
        <v>0</v>
      </c>
    </row>
    <row r="82" spans="1:50" x14ac:dyDescent="0.3">
      <c r="A82" s="14"/>
      <c r="B82" s="15" t="s">
        <v>237</v>
      </c>
      <c r="C82" s="14">
        <v>0</v>
      </c>
      <c r="D82" s="14"/>
      <c r="E82" s="14" t="s">
        <v>330</v>
      </c>
      <c r="F82" s="14">
        <v>0.1</v>
      </c>
      <c r="G82" s="14">
        <v>100</v>
      </c>
      <c r="H82" s="14">
        <v>1</v>
      </c>
      <c r="I82" s="14" t="s">
        <v>330</v>
      </c>
      <c r="J82" s="14" t="s">
        <v>330</v>
      </c>
      <c r="K82" s="14" t="s">
        <v>330</v>
      </c>
      <c r="L82" s="14" t="s">
        <v>330</v>
      </c>
      <c r="M82" s="14">
        <v>0</v>
      </c>
      <c r="N82" s="14"/>
      <c r="O82" s="14">
        <v>6</v>
      </c>
      <c r="P82" s="14">
        <v>0</v>
      </c>
      <c r="Q82" s="14">
        <v>9</v>
      </c>
      <c r="R82" s="14">
        <v>9</v>
      </c>
      <c r="S82" s="14">
        <v>9</v>
      </c>
      <c r="T82" s="14">
        <v>6</v>
      </c>
      <c r="U82" s="14" t="s">
        <v>330</v>
      </c>
      <c r="V82" s="14" t="s">
        <v>330</v>
      </c>
      <c r="W82" s="14">
        <v>3</v>
      </c>
      <c r="X82" s="14">
        <v>6</v>
      </c>
      <c r="Y82" s="14">
        <v>9</v>
      </c>
      <c r="Z82" s="14">
        <v>9</v>
      </c>
      <c r="AA82" s="14">
        <v>0</v>
      </c>
      <c r="AB82" s="14">
        <v>-0.1</v>
      </c>
      <c r="AC82" s="14">
        <v>0</v>
      </c>
      <c r="AD82" s="14">
        <v>6</v>
      </c>
      <c r="AE82" s="14">
        <v>9</v>
      </c>
      <c r="AF82" s="14">
        <v>-0.2</v>
      </c>
      <c r="AG82" s="14">
        <v>6</v>
      </c>
      <c r="AH82" s="14">
        <v>6</v>
      </c>
      <c r="AI82" s="14" t="s">
        <v>330</v>
      </c>
      <c r="AJ82" s="14">
        <v>0</v>
      </c>
      <c r="AK82" s="14">
        <v>1</v>
      </c>
      <c r="AL82" s="14">
        <v>1</v>
      </c>
      <c r="AM82" s="14">
        <v>0</v>
      </c>
      <c r="AN82" s="14">
        <v>1</v>
      </c>
      <c r="AO82" s="14" t="s">
        <v>330</v>
      </c>
      <c r="AP82" s="14">
        <v>1</v>
      </c>
      <c r="AQ82" s="14" t="s">
        <v>330</v>
      </c>
      <c r="AR82" s="14">
        <v>0</v>
      </c>
      <c r="AS82" s="14" t="s">
        <v>330</v>
      </c>
      <c r="AT82" s="14">
        <v>1</v>
      </c>
      <c r="AU82" s="14">
        <v>1</v>
      </c>
      <c r="AV82" s="14">
        <v>6</v>
      </c>
      <c r="AW82" s="14">
        <v>0</v>
      </c>
      <c r="AX82" s="14">
        <v>0</v>
      </c>
    </row>
    <row r="83" spans="1:50" x14ac:dyDescent="0.3">
      <c r="A83" s="14"/>
      <c r="B83" s="15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</row>
    <row r="84" spans="1:50" x14ac:dyDescent="0.3">
      <c r="A84" s="14" t="s">
        <v>405</v>
      </c>
      <c r="B84" s="15" t="s">
        <v>238</v>
      </c>
      <c r="C84" s="14">
        <v>0</v>
      </c>
      <c r="D84" s="14"/>
      <c r="E84" s="14">
        <v>100</v>
      </c>
      <c r="F84" s="14">
        <v>0.5</v>
      </c>
      <c r="G84" s="14">
        <v>0</v>
      </c>
      <c r="H84" s="14"/>
      <c r="I84" s="14">
        <v>0</v>
      </c>
      <c r="J84" s="14"/>
      <c r="K84" s="14">
        <v>0</v>
      </c>
      <c r="L84" s="14"/>
      <c r="M84" s="14" t="s">
        <v>330</v>
      </c>
      <c r="N84" s="14"/>
      <c r="O84" s="14" t="s">
        <v>330</v>
      </c>
      <c r="P84" s="14">
        <v>8</v>
      </c>
      <c r="Q84" s="14">
        <v>3</v>
      </c>
      <c r="R84" s="14" t="s">
        <v>330</v>
      </c>
      <c r="S84" s="14" t="s">
        <v>330</v>
      </c>
      <c r="T84" s="14" t="s">
        <v>330</v>
      </c>
      <c r="U84" s="14">
        <v>9</v>
      </c>
      <c r="V84" s="14">
        <v>9</v>
      </c>
      <c r="W84" s="14">
        <v>9</v>
      </c>
      <c r="X84" s="14" t="s">
        <v>330</v>
      </c>
      <c r="Y84" s="14">
        <v>9</v>
      </c>
      <c r="Z84" s="14">
        <v>9</v>
      </c>
      <c r="AA84" s="14">
        <v>8</v>
      </c>
      <c r="AB84" s="14">
        <v>0</v>
      </c>
      <c r="AC84" s="14" t="s">
        <v>330</v>
      </c>
      <c r="AD84" s="14">
        <v>5</v>
      </c>
      <c r="AE84" s="14">
        <v>6</v>
      </c>
      <c r="AF84" s="14">
        <v>0</v>
      </c>
      <c r="AG84" s="14">
        <v>1</v>
      </c>
      <c r="AH84" s="14">
        <v>0</v>
      </c>
      <c r="AI84" s="14" t="s">
        <v>330</v>
      </c>
      <c r="AJ84" s="14">
        <v>0</v>
      </c>
      <c r="AK84" s="14">
        <v>0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 t="s">
        <v>330</v>
      </c>
      <c r="AR84" s="14" t="s">
        <v>330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</row>
    <row r="85" spans="1:50" x14ac:dyDescent="0.3">
      <c r="A85" s="14"/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</row>
    <row r="86" spans="1:50" x14ac:dyDescent="0.3">
      <c r="A86" s="14" t="s">
        <v>406</v>
      </c>
      <c r="B86" s="15" t="s">
        <v>258</v>
      </c>
      <c r="C86" s="14">
        <v>0</v>
      </c>
      <c r="D86" s="14"/>
      <c r="E86" s="14">
        <v>0</v>
      </c>
      <c r="F86" s="14"/>
      <c r="G86" s="14">
        <v>0</v>
      </c>
      <c r="H86" s="14"/>
      <c r="I86" s="14">
        <v>0</v>
      </c>
      <c r="J86" s="14"/>
      <c r="K86" s="14">
        <v>0</v>
      </c>
      <c r="L86" s="14"/>
      <c r="M86" s="14">
        <v>80</v>
      </c>
      <c r="N86" s="14">
        <v>0.5</v>
      </c>
      <c r="O86" s="14">
        <v>6</v>
      </c>
      <c r="P86" s="14" t="s">
        <v>330</v>
      </c>
      <c r="Q86" s="14">
        <v>9</v>
      </c>
      <c r="R86" s="14">
        <v>3</v>
      </c>
      <c r="S86" s="14">
        <v>6</v>
      </c>
      <c r="T86" s="14">
        <v>9</v>
      </c>
      <c r="U86" s="14">
        <v>6</v>
      </c>
      <c r="V86" s="14">
        <v>6</v>
      </c>
      <c r="W86" s="14">
        <v>7</v>
      </c>
      <c r="X86" s="14">
        <v>8</v>
      </c>
      <c r="Y86" s="14">
        <v>9</v>
      </c>
      <c r="Z86" s="14">
        <v>9</v>
      </c>
      <c r="AA86" s="14">
        <v>0</v>
      </c>
      <c r="AB86" s="14">
        <v>0</v>
      </c>
      <c r="AC86" s="14" t="s">
        <v>330</v>
      </c>
      <c r="AD86" s="14">
        <v>6</v>
      </c>
      <c r="AE86" s="14">
        <v>6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  <c r="AK86" s="14">
        <v>0</v>
      </c>
      <c r="AL86" s="14">
        <v>0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1</v>
      </c>
      <c r="AU86" s="14">
        <v>0</v>
      </c>
      <c r="AV86" s="14">
        <v>0</v>
      </c>
      <c r="AW86" s="14">
        <v>0</v>
      </c>
      <c r="AX86" s="14">
        <v>0</v>
      </c>
    </row>
    <row r="87" spans="1:50" x14ac:dyDescent="0.3">
      <c r="A87" s="14"/>
      <c r="B87" s="15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</row>
    <row r="88" spans="1:50" x14ac:dyDescent="0.3">
      <c r="A88" s="14" t="s">
        <v>407</v>
      </c>
      <c r="B88" s="15" t="s">
        <v>250</v>
      </c>
      <c r="C88" s="14">
        <v>0</v>
      </c>
      <c r="D88" s="14"/>
      <c r="E88" s="14">
        <v>0</v>
      </c>
      <c r="F88" s="14"/>
      <c r="G88" s="14">
        <v>0</v>
      </c>
      <c r="H88" s="14"/>
      <c r="I88" s="14">
        <v>0</v>
      </c>
      <c r="J88" s="14"/>
      <c r="K88" s="14">
        <v>0</v>
      </c>
      <c r="L88" s="14"/>
      <c r="M88" s="14">
        <v>80</v>
      </c>
      <c r="N88" s="14">
        <v>1</v>
      </c>
      <c r="O88" s="14">
        <v>6</v>
      </c>
      <c r="P88" s="14">
        <v>6</v>
      </c>
      <c r="Q88" s="14">
        <v>6</v>
      </c>
      <c r="R88" s="14">
        <v>3</v>
      </c>
      <c r="S88" s="14" t="s">
        <v>330</v>
      </c>
      <c r="T88" s="14" t="s">
        <v>330</v>
      </c>
      <c r="U88" s="14">
        <v>8</v>
      </c>
      <c r="V88" s="14">
        <v>8</v>
      </c>
      <c r="W88" s="14">
        <v>9</v>
      </c>
      <c r="X88" s="14" t="s">
        <v>330</v>
      </c>
      <c r="Y88" s="14">
        <v>9</v>
      </c>
      <c r="Z88" s="14">
        <v>9</v>
      </c>
      <c r="AA88" s="14" t="s">
        <v>330</v>
      </c>
      <c r="AB88" s="14">
        <v>0</v>
      </c>
      <c r="AC88" s="14">
        <v>3</v>
      </c>
      <c r="AD88" s="14">
        <v>0</v>
      </c>
      <c r="AE88" s="14" t="s">
        <v>330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0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</row>
    <row r="89" spans="1:50" x14ac:dyDescent="0.3">
      <c r="A89" s="14"/>
      <c r="B89" s="15" t="s">
        <v>245</v>
      </c>
      <c r="C89" s="14">
        <v>0</v>
      </c>
      <c r="D89" s="14"/>
      <c r="E89" s="14">
        <v>0</v>
      </c>
      <c r="F89" s="14"/>
      <c r="G89" s="14">
        <v>0</v>
      </c>
      <c r="H89" s="14"/>
      <c r="I89" s="14">
        <v>0</v>
      </c>
      <c r="J89" s="14"/>
      <c r="K89" s="14">
        <v>0</v>
      </c>
      <c r="L89" s="14"/>
      <c r="M89" s="14">
        <v>80</v>
      </c>
      <c r="N89" s="14">
        <v>1</v>
      </c>
      <c r="O89" s="14">
        <v>6</v>
      </c>
      <c r="P89" s="14">
        <v>5</v>
      </c>
      <c r="Q89" s="14">
        <v>6</v>
      </c>
      <c r="R89" s="14" t="s">
        <v>330</v>
      </c>
      <c r="S89" s="14" t="s">
        <v>330</v>
      </c>
      <c r="T89" s="14" t="s">
        <v>330</v>
      </c>
      <c r="U89" s="14">
        <v>8</v>
      </c>
      <c r="V89" s="14">
        <v>7</v>
      </c>
      <c r="W89" s="14">
        <v>7</v>
      </c>
      <c r="X89" s="14">
        <v>5</v>
      </c>
      <c r="Y89" s="14">
        <v>5</v>
      </c>
      <c r="Z89" s="14">
        <v>9</v>
      </c>
      <c r="AA89" s="14">
        <v>0</v>
      </c>
      <c r="AB89" s="14">
        <v>0</v>
      </c>
      <c r="AC89" s="14" t="s">
        <v>330</v>
      </c>
      <c r="AD89" s="14">
        <v>7</v>
      </c>
      <c r="AE89" s="14" t="s">
        <v>330</v>
      </c>
      <c r="AF89" s="14">
        <v>0</v>
      </c>
      <c r="AG89" s="14">
        <v>0</v>
      </c>
      <c r="AH89" s="14">
        <v>0</v>
      </c>
      <c r="AI89" s="14">
        <v>0</v>
      </c>
      <c r="AJ89" s="14" t="s">
        <v>330</v>
      </c>
      <c r="AK89" s="14" t="s">
        <v>330</v>
      </c>
      <c r="AL89" s="14" t="s">
        <v>330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1</v>
      </c>
      <c r="AX89" s="14">
        <v>1</v>
      </c>
    </row>
    <row r="90" spans="1:50" x14ac:dyDescent="0.3">
      <c r="A90" s="14"/>
      <c r="B90" s="15" t="s">
        <v>241</v>
      </c>
      <c r="C90" s="14">
        <v>0</v>
      </c>
      <c r="D90" s="14"/>
      <c r="E90" s="14">
        <v>0</v>
      </c>
      <c r="F90" s="14"/>
      <c r="G90" s="14">
        <v>0</v>
      </c>
      <c r="H90" s="14"/>
      <c r="I90" s="14">
        <v>0</v>
      </c>
      <c r="J90" s="14"/>
      <c r="K90" s="14">
        <v>0</v>
      </c>
      <c r="L90" s="14"/>
      <c r="M90" s="14">
        <v>80</v>
      </c>
      <c r="N90" s="14">
        <v>1</v>
      </c>
      <c r="O90" s="14">
        <v>7</v>
      </c>
      <c r="P90" s="14">
        <v>7</v>
      </c>
      <c r="Q90" s="14">
        <v>4</v>
      </c>
      <c r="R90" s="14" t="s">
        <v>330</v>
      </c>
      <c r="S90" s="14" t="s">
        <v>330</v>
      </c>
      <c r="T90" s="14" t="s">
        <v>330</v>
      </c>
      <c r="U90" s="14">
        <v>8</v>
      </c>
      <c r="V90" s="14">
        <v>8</v>
      </c>
      <c r="W90" s="14">
        <v>7</v>
      </c>
      <c r="X90" s="14">
        <v>3</v>
      </c>
      <c r="Y90" s="14">
        <v>5</v>
      </c>
      <c r="Z90" s="14">
        <v>9</v>
      </c>
      <c r="AA90" s="14">
        <v>0</v>
      </c>
      <c r="AB90" s="14">
        <v>-0.1</v>
      </c>
      <c r="AC90" s="14">
        <v>3</v>
      </c>
      <c r="AD90" s="14">
        <v>4</v>
      </c>
      <c r="AE90" s="14">
        <v>4</v>
      </c>
      <c r="AF90" s="14">
        <v>0</v>
      </c>
      <c r="AG90" s="14" t="s">
        <v>330</v>
      </c>
      <c r="AH90" s="14" t="s">
        <v>330</v>
      </c>
      <c r="AI90" s="14">
        <v>1</v>
      </c>
      <c r="AJ90" s="14" t="s">
        <v>330</v>
      </c>
      <c r="AK90" s="14" t="s">
        <v>330</v>
      </c>
      <c r="AL90" s="14" t="s">
        <v>330</v>
      </c>
      <c r="AM90" s="14">
        <v>0</v>
      </c>
      <c r="AN90" s="14">
        <v>0</v>
      </c>
      <c r="AO90" s="14">
        <v>0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</row>
    <row r="91" spans="1:50" x14ac:dyDescent="0.3">
      <c r="A91" s="14"/>
      <c r="B91" s="15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</row>
    <row r="92" spans="1:50" x14ac:dyDescent="0.3">
      <c r="A92" s="14" t="s">
        <v>0</v>
      </c>
      <c r="B92" s="15" t="s">
        <v>231</v>
      </c>
      <c r="C92" s="14">
        <v>100</v>
      </c>
      <c r="D92" s="14">
        <v>0.25</v>
      </c>
      <c r="E92" s="14">
        <v>0</v>
      </c>
      <c r="F92" s="14"/>
      <c r="G92" s="14">
        <v>100</v>
      </c>
      <c r="H92" s="14">
        <v>0.1</v>
      </c>
      <c r="I92" s="14">
        <v>100</v>
      </c>
      <c r="J92" s="14" t="s">
        <v>330</v>
      </c>
      <c r="K92" s="14">
        <v>0</v>
      </c>
      <c r="L92" s="14"/>
      <c r="M92" s="14">
        <v>0</v>
      </c>
      <c r="N92" s="14"/>
      <c r="O92" s="14">
        <v>8</v>
      </c>
      <c r="P92" s="14">
        <v>3</v>
      </c>
      <c r="Q92" s="14">
        <v>0</v>
      </c>
      <c r="R92" s="14">
        <v>6</v>
      </c>
      <c r="S92" s="14">
        <v>6</v>
      </c>
      <c r="T92" s="14">
        <v>6</v>
      </c>
      <c r="U92" s="14">
        <v>3</v>
      </c>
      <c r="V92" s="14">
        <v>6</v>
      </c>
      <c r="W92" s="14">
        <v>2</v>
      </c>
      <c r="X92" s="14">
        <v>6</v>
      </c>
      <c r="Y92" s="14">
        <v>9</v>
      </c>
      <c r="Z92" s="14">
        <v>9</v>
      </c>
      <c r="AA92" s="14">
        <v>0</v>
      </c>
      <c r="AB92" s="14">
        <v>-0.1</v>
      </c>
      <c r="AC92" s="14">
        <v>0</v>
      </c>
      <c r="AD92" s="14">
        <v>9</v>
      </c>
      <c r="AE92" s="14">
        <v>9</v>
      </c>
      <c r="AF92" s="14">
        <v>-0.2</v>
      </c>
      <c r="AG92" s="14">
        <v>0</v>
      </c>
      <c r="AH92" s="14">
        <v>6</v>
      </c>
      <c r="AI92" s="14">
        <v>1</v>
      </c>
      <c r="AJ92" s="14" t="s">
        <v>330</v>
      </c>
      <c r="AK92" s="14">
        <v>6</v>
      </c>
      <c r="AL92" s="14">
        <v>6</v>
      </c>
      <c r="AM92" s="14">
        <v>1</v>
      </c>
      <c r="AN92" s="14">
        <v>1</v>
      </c>
      <c r="AO92" s="14">
        <v>0</v>
      </c>
      <c r="AP92" s="14">
        <v>1</v>
      </c>
      <c r="AQ92" s="14">
        <v>0</v>
      </c>
      <c r="AR92" s="14">
        <v>1</v>
      </c>
      <c r="AS92" s="14">
        <v>0</v>
      </c>
      <c r="AT92" s="14">
        <v>0</v>
      </c>
      <c r="AU92" s="14">
        <v>1</v>
      </c>
      <c r="AV92" s="14">
        <v>1</v>
      </c>
      <c r="AW92" s="14">
        <v>1</v>
      </c>
      <c r="AX92" s="14">
        <v>0</v>
      </c>
    </row>
    <row r="93" spans="1:50" x14ac:dyDescent="0.3">
      <c r="A93" s="14"/>
      <c r="B93" s="15" t="s">
        <v>228</v>
      </c>
      <c r="C93" s="14">
        <v>0</v>
      </c>
      <c r="D93" s="14"/>
      <c r="E93" s="14">
        <v>0</v>
      </c>
      <c r="F93" s="14"/>
      <c r="G93" s="14">
        <v>100</v>
      </c>
      <c r="H93" s="14" t="s">
        <v>330</v>
      </c>
      <c r="I93" s="14">
        <v>0</v>
      </c>
      <c r="J93" s="14"/>
      <c r="K93" s="14">
        <v>0</v>
      </c>
      <c r="L93" s="14"/>
      <c r="M93" s="14">
        <v>0</v>
      </c>
      <c r="N93" s="14"/>
      <c r="O93" s="14">
        <v>8</v>
      </c>
      <c r="P93" s="14">
        <v>8</v>
      </c>
      <c r="Q93" s="14">
        <v>0</v>
      </c>
      <c r="R93" s="14">
        <v>9</v>
      </c>
      <c r="S93" s="14">
        <v>8</v>
      </c>
      <c r="T93" s="14">
        <v>7</v>
      </c>
      <c r="U93" s="14">
        <v>7</v>
      </c>
      <c r="V93" s="14">
        <v>6</v>
      </c>
      <c r="W93" s="14">
        <v>6</v>
      </c>
      <c r="X93" s="14">
        <v>4</v>
      </c>
      <c r="Y93" s="14">
        <v>9</v>
      </c>
      <c r="Z93" s="14">
        <v>9</v>
      </c>
      <c r="AA93" s="14">
        <v>0</v>
      </c>
      <c r="AB93" s="14">
        <v>0</v>
      </c>
      <c r="AC93" s="14" t="s">
        <v>330</v>
      </c>
      <c r="AD93" s="14">
        <v>5</v>
      </c>
      <c r="AE93" s="14">
        <v>5</v>
      </c>
      <c r="AF93" s="14">
        <v>0</v>
      </c>
      <c r="AG93" s="14">
        <v>0</v>
      </c>
      <c r="AH93" s="14">
        <v>6</v>
      </c>
      <c r="AI93" s="14">
        <v>0</v>
      </c>
      <c r="AJ93" s="14">
        <v>0</v>
      </c>
      <c r="AK93" s="14">
        <v>0</v>
      </c>
      <c r="AL93" s="14" t="s">
        <v>330</v>
      </c>
      <c r="AM93" s="14">
        <v>0</v>
      </c>
      <c r="AN93" s="14">
        <v>1</v>
      </c>
      <c r="AO93" s="14">
        <v>0</v>
      </c>
      <c r="AP93" s="14">
        <v>0</v>
      </c>
      <c r="AQ93" s="14">
        <v>1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</row>
    <row r="94" spans="1:50" x14ac:dyDescent="0.3">
      <c r="A94" s="14"/>
      <c r="B94" s="15" t="s">
        <v>255</v>
      </c>
      <c r="C94" s="14">
        <v>100</v>
      </c>
      <c r="D94" s="14" t="s">
        <v>330</v>
      </c>
      <c r="E94" s="14">
        <v>100</v>
      </c>
      <c r="F94" s="14">
        <v>0.5</v>
      </c>
      <c r="G94" s="14">
        <v>100</v>
      </c>
      <c r="H94" s="14">
        <v>1</v>
      </c>
      <c r="I94" s="14">
        <v>100</v>
      </c>
      <c r="J94" s="14">
        <v>0.25</v>
      </c>
      <c r="K94" s="14" t="s">
        <v>330</v>
      </c>
      <c r="L94" s="14" t="s">
        <v>330</v>
      </c>
      <c r="M94" s="14">
        <v>0</v>
      </c>
      <c r="N94" s="14"/>
      <c r="O94" s="14">
        <v>7</v>
      </c>
      <c r="P94" s="14">
        <v>6</v>
      </c>
      <c r="Q94" s="14">
        <v>0</v>
      </c>
      <c r="R94" s="14">
        <v>9</v>
      </c>
      <c r="S94" s="14">
        <v>6</v>
      </c>
      <c r="T94" s="14">
        <v>6</v>
      </c>
      <c r="U94" s="14">
        <v>7</v>
      </c>
      <c r="V94" s="14">
        <v>7</v>
      </c>
      <c r="W94" s="14">
        <v>9</v>
      </c>
      <c r="X94" s="14">
        <v>8</v>
      </c>
      <c r="Y94" s="14">
        <v>8</v>
      </c>
      <c r="Z94" s="14">
        <v>9</v>
      </c>
      <c r="AA94" s="14">
        <v>0</v>
      </c>
      <c r="AB94" s="14">
        <v>-0.1</v>
      </c>
      <c r="AC94" s="14">
        <v>7</v>
      </c>
      <c r="AD94" s="14">
        <v>9</v>
      </c>
      <c r="AE94" s="14">
        <v>9</v>
      </c>
      <c r="AF94" s="14">
        <v>-0.3</v>
      </c>
      <c r="AG94" s="14">
        <v>0</v>
      </c>
      <c r="AH94" s="14">
        <v>6</v>
      </c>
      <c r="AI94" s="14">
        <v>0</v>
      </c>
      <c r="AJ94" s="14" t="s">
        <v>330</v>
      </c>
      <c r="AK94" s="14">
        <v>6</v>
      </c>
      <c r="AL94" s="14">
        <v>6</v>
      </c>
      <c r="AM94" s="14">
        <v>6</v>
      </c>
      <c r="AN94" s="14">
        <v>6</v>
      </c>
      <c r="AO94" s="14">
        <v>0</v>
      </c>
      <c r="AP94" s="14">
        <v>1</v>
      </c>
      <c r="AQ94" s="14">
        <v>6</v>
      </c>
      <c r="AR94" s="14">
        <v>6</v>
      </c>
      <c r="AS94" s="14">
        <v>0</v>
      </c>
      <c r="AT94" s="14">
        <v>1</v>
      </c>
      <c r="AU94" s="14">
        <v>1</v>
      </c>
      <c r="AV94" s="14">
        <v>1</v>
      </c>
      <c r="AW94" s="14">
        <v>0</v>
      </c>
      <c r="AX94" s="14">
        <v>0</v>
      </c>
    </row>
    <row r="95" spans="1:50" x14ac:dyDescent="0.3">
      <c r="A95" s="14"/>
      <c r="B95" s="15" t="s">
        <v>251</v>
      </c>
      <c r="C95" s="14">
        <v>100</v>
      </c>
      <c r="D95" s="14">
        <v>1</v>
      </c>
      <c r="E95" s="14">
        <v>100</v>
      </c>
      <c r="F95" s="14">
        <v>1</v>
      </c>
      <c r="G95" s="14">
        <v>100</v>
      </c>
      <c r="H95" s="14">
        <v>1</v>
      </c>
      <c r="I95" s="14">
        <v>100</v>
      </c>
      <c r="J95" s="14">
        <v>1</v>
      </c>
      <c r="K95" s="14">
        <v>100</v>
      </c>
      <c r="L95" s="14">
        <v>0.75</v>
      </c>
      <c r="M95" s="14">
        <v>0</v>
      </c>
      <c r="N95" s="14"/>
      <c r="O95" s="14">
        <v>5</v>
      </c>
      <c r="P95" s="14">
        <v>7</v>
      </c>
      <c r="Q95" s="14">
        <v>0</v>
      </c>
      <c r="R95" s="14">
        <v>9</v>
      </c>
      <c r="S95" s="14">
        <v>6</v>
      </c>
      <c r="T95" s="14">
        <v>8</v>
      </c>
      <c r="U95" s="14">
        <v>6</v>
      </c>
      <c r="V95" s="14">
        <v>6</v>
      </c>
      <c r="W95" s="14">
        <v>8</v>
      </c>
      <c r="X95" s="14">
        <v>8</v>
      </c>
      <c r="Y95" s="14">
        <v>7</v>
      </c>
      <c r="Z95" s="14">
        <v>9</v>
      </c>
      <c r="AA95" s="14">
        <v>0</v>
      </c>
      <c r="AB95" s="14">
        <v>0</v>
      </c>
      <c r="AC95" s="14">
        <v>6</v>
      </c>
      <c r="AD95" s="14">
        <v>9</v>
      </c>
      <c r="AE95" s="14">
        <v>9</v>
      </c>
      <c r="AF95" s="14">
        <v>-0.3</v>
      </c>
      <c r="AG95" s="14">
        <v>1</v>
      </c>
      <c r="AH95" s="14">
        <v>6</v>
      </c>
      <c r="AI95" s="14">
        <v>1</v>
      </c>
      <c r="AJ95" s="14" t="s">
        <v>330</v>
      </c>
      <c r="AK95" s="14">
        <v>6</v>
      </c>
      <c r="AL95" s="14">
        <v>1</v>
      </c>
      <c r="AM95" s="14">
        <v>6</v>
      </c>
      <c r="AN95" s="14">
        <v>1</v>
      </c>
      <c r="AO95" s="14">
        <v>1</v>
      </c>
      <c r="AP95" s="14">
        <v>6</v>
      </c>
      <c r="AQ95" s="14">
        <v>6</v>
      </c>
      <c r="AR95" s="14">
        <v>6</v>
      </c>
      <c r="AS95" s="14">
        <v>0</v>
      </c>
      <c r="AT95" s="14">
        <v>1</v>
      </c>
      <c r="AU95" s="14">
        <v>1</v>
      </c>
      <c r="AV95" s="14">
        <v>1</v>
      </c>
      <c r="AW95" s="14">
        <v>1</v>
      </c>
      <c r="AX95" s="14">
        <v>0</v>
      </c>
    </row>
    <row r="96" spans="1:50" x14ac:dyDescent="0.3">
      <c r="A96" s="14"/>
      <c r="B96" s="15" t="s">
        <v>259</v>
      </c>
      <c r="C96" s="14">
        <v>100</v>
      </c>
      <c r="D96" s="14">
        <v>1</v>
      </c>
      <c r="E96" s="14">
        <v>100</v>
      </c>
      <c r="F96" s="14">
        <v>1</v>
      </c>
      <c r="G96" s="14">
        <v>100</v>
      </c>
      <c r="H96" s="14">
        <v>1</v>
      </c>
      <c r="I96" s="14" t="s">
        <v>330</v>
      </c>
      <c r="J96" s="14" t="s">
        <v>330</v>
      </c>
      <c r="K96" s="14" t="s">
        <v>330</v>
      </c>
      <c r="L96" s="14" t="s">
        <v>330</v>
      </c>
      <c r="M96" s="14">
        <v>0</v>
      </c>
      <c r="N96" s="14"/>
      <c r="O96" s="14">
        <v>6</v>
      </c>
      <c r="P96" s="14">
        <v>6</v>
      </c>
      <c r="Q96" s="14">
        <v>0</v>
      </c>
      <c r="R96" s="14">
        <v>9</v>
      </c>
      <c r="S96" s="14">
        <v>6</v>
      </c>
      <c r="T96" s="14">
        <v>8</v>
      </c>
      <c r="U96" s="14">
        <v>8</v>
      </c>
      <c r="V96" s="14">
        <v>8</v>
      </c>
      <c r="W96" s="14">
        <v>8</v>
      </c>
      <c r="X96" s="14">
        <v>9</v>
      </c>
      <c r="Y96" s="14">
        <v>9</v>
      </c>
      <c r="Z96" s="14">
        <v>9</v>
      </c>
      <c r="AA96" s="14">
        <v>0</v>
      </c>
      <c r="AB96" s="14">
        <v>0</v>
      </c>
      <c r="AC96" s="14">
        <v>3</v>
      </c>
      <c r="AD96" s="14">
        <v>9</v>
      </c>
      <c r="AE96" s="14">
        <v>9</v>
      </c>
      <c r="AF96" s="14">
        <v>-0.3</v>
      </c>
      <c r="AG96" s="14">
        <v>1</v>
      </c>
      <c r="AH96" s="14">
        <v>6</v>
      </c>
      <c r="AI96" s="14" t="s">
        <v>330</v>
      </c>
      <c r="AJ96" s="14" t="s">
        <v>330</v>
      </c>
      <c r="AK96" s="14">
        <v>6</v>
      </c>
      <c r="AL96" s="14">
        <v>6</v>
      </c>
      <c r="AM96" s="14">
        <v>6</v>
      </c>
      <c r="AN96" s="14">
        <v>6</v>
      </c>
      <c r="AO96" s="14">
        <v>0</v>
      </c>
      <c r="AP96" s="14">
        <v>6</v>
      </c>
      <c r="AQ96" s="14">
        <v>6</v>
      </c>
      <c r="AR96" s="14">
        <v>6</v>
      </c>
      <c r="AS96" s="14">
        <v>0</v>
      </c>
      <c r="AT96" s="14">
        <v>1</v>
      </c>
      <c r="AU96" s="14">
        <v>1</v>
      </c>
      <c r="AV96" s="14">
        <v>1</v>
      </c>
      <c r="AW96" s="14">
        <v>1</v>
      </c>
      <c r="AX96" s="14">
        <v>1</v>
      </c>
    </row>
    <row r="97" spans="1:50" x14ac:dyDescent="0.3">
      <c r="A97" s="14"/>
      <c r="B97" s="15" t="s">
        <v>235</v>
      </c>
      <c r="C97" s="14">
        <v>0</v>
      </c>
      <c r="D97" s="14"/>
      <c r="E97" s="14">
        <v>100</v>
      </c>
      <c r="F97" s="14">
        <v>0.1</v>
      </c>
      <c r="G97" s="14">
        <v>100</v>
      </c>
      <c r="H97" s="14">
        <v>0.5</v>
      </c>
      <c r="I97" s="14">
        <v>0</v>
      </c>
      <c r="J97" s="14"/>
      <c r="K97" s="14">
        <v>0</v>
      </c>
      <c r="L97" s="14"/>
      <c r="M97" s="14">
        <v>0</v>
      </c>
      <c r="N97" s="14"/>
      <c r="O97" s="14">
        <v>6</v>
      </c>
      <c r="P97" s="14">
        <v>8</v>
      </c>
      <c r="Q97" s="14">
        <v>0</v>
      </c>
      <c r="R97" s="14">
        <v>8</v>
      </c>
      <c r="S97" s="14">
        <v>6</v>
      </c>
      <c r="T97" s="14">
        <v>8</v>
      </c>
      <c r="U97" s="14">
        <v>6</v>
      </c>
      <c r="V97" s="14">
        <v>4</v>
      </c>
      <c r="W97" s="14">
        <v>3</v>
      </c>
      <c r="X97" s="14">
        <v>8</v>
      </c>
      <c r="Y97" s="14">
        <v>9</v>
      </c>
      <c r="Z97" s="14">
        <v>9</v>
      </c>
      <c r="AA97" s="14">
        <v>0</v>
      </c>
      <c r="AB97" s="14">
        <v>0.05</v>
      </c>
      <c r="AC97" s="14">
        <v>2</v>
      </c>
      <c r="AD97" s="14">
        <v>6</v>
      </c>
      <c r="AE97" s="14">
        <v>6</v>
      </c>
      <c r="AF97" s="14">
        <v>0</v>
      </c>
      <c r="AG97" s="14">
        <v>0</v>
      </c>
      <c r="AH97" s="14">
        <v>1</v>
      </c>
      <c r="AI97" s="14" t="s">
        <v>330</v>
      </c>
      <c r="AJ97" s="14">
        <v>0</v>
      </c>
      <c r="AK97" s="14">
        <v>1</v>
      </c>
      <c r="AL97" s="14">
        <v>1</v>
      </c>
      <c r="AM97" s="14" t="s">
        <v>330</v>
      </c>
      <c r="AN97" s="14">
        <v>6</v>
      </c>
      <c r="AO97" s="14">
        <v>0</v>
      </c>
      <c r="AP97" s="14">
        <v>0</v>
      </c>
      <c r="AQ97" s="14">
        <v>1</v>
      </c>
      <c r="AR97" s="14">
        <v>1</v>
      </c>
      <c r="AS97" s="14">
        <v>0</v>
      </c>
      <c r="AT97" s="14">
        <v>1</v>
      </c>
      <c r="AU97" s="14">
        <v>1</v>
      </c>
      <c r="AV97" s="14">
        <v>0</v>
      </c>
      <c r="AW97" s="14">
        <v>1</v>
      </c>
      <c r="AX97" s="14">
        <v>0</v>
      </c>
    </row>
    <row r="98" spans="1:50" x14ac:dyDescent="0.3">
      <c r="A98" s="14"/>
      <c r="B98" s="15" t="s">
        <v>239</v>
      </c>
      <c r="C98" s="14">
        <v>0</v>
      </c>
      <c r="D98" s="14"/>
      <c r="E98" s="14">
        <v>100</v>
      </c>
      <c r="F98" s="14">
        <v>0.1</v>
      </c>
      <c r="G98" s="14" t="s">
        <v>330</v>
      </c>
      <c r="H98" s="14" t="s">
        <v>330</v>
      </c>
      <c r="I98" s="14">
        <v>100</v>
      </c>
      <c r="J98" s="14" t="s">
        <v>330</v>
      </c>
      <c r="K98" s="14">
        <v>0</v>
      </c>
      <c r="L98" s="14"/>
      <c r="M98" s="14">
        <v>0</v>
      </c>
      <c r="N98" s="14"/>
      <c r="O98" s="14">
        <v>6</v>
      </c>
      <c r="P98" s="14">
        <v>9</v>
      </c>
      <c r="Q98" s="14">
        <v>0</v>
      </c>
      <c r="R98" s="14">
        <v>6</v>
      </c>
      <c r="S98" s="14">
        <v>9</v>
      </c>
      <c r="T98" s="14">
        <v>6</v>
      </c>
      <c r="U98" s="14">
        <v>6</v>
      </c>
      <c r="V98" s="14">
        <v>6</v>
      </c>
      <c r="W98" s="14">
        <v>9</v>
      </c>
      <c r="X98" s="14">
        <v>9</v>
      </c>
      <c r="Y98" s="14">
        <v>9</v>
      </c>
      <c r="Z98" s="14">
        <v>9</v>
      </c>
      <c r="AA98" s="14">
        <v>0</v>
      </c>
      <c r="AB98" s="14">
        <v>0</v>
      </c>
      <c r="AC98" s="14">
        <v>3</v>
      </c>
      <c r="AD98" s="14">
        <v>6</v>
      </c>
      <c r="AE98" s="14">
        <v>9</v>
      </c>
      <c r="AF98" s="14">
        <v>0</v>
      </c>
      <c r="AG98" s="14">
        <v>6</v>
      </c>
      <c r="AH98" s="14">
        <v>6</v>
      </c>
      <c r="AI98" s="14">
        <v>0</v>
      </c>
      <c r="AJ98" s="14">
        <v>0</v>
      </c>
      <c r="AK98" s="14">
        <v>6</v>
      </c>
      <c r="AL98" s="14">
        <v>6</v>
      </c>
      <c r="AM98" s="14">
        <v>1</v>
      </c>
      <c r="AN98" s="14">
        <v>1</v>
      </c>
      <c r="AO98" s="14">
        <v>0</v>
      </c>
      <c r="AP98" s="14">
        <v>1</v>
      </c>
      <c r="AQ98" s="14">
        <v>6</v>
      </c>
      <c r="AR98" s="14">
        <v>1</v>
      </c>
      <c r="AS98" s="14">
        <v>0</v>
      </c>
      <c r="AT98" s="14">
        <v>1</v>
      </c>
      <c r="AU98" s="14">
        <v>0</v>
      </c>
      <c r="AV98" s="14">
        <v>0</v>
      </c>
      <c r="AW98" s="14">
        <v>0</v>
      </c>
      <c r="AX98" s="14">
        <v>0</v>
      </c>
    </row>
    <row r="99" spans="1:50" x14ac:dyDescent="0.3">
      <c r="A99" s="14"/>
      <c r="B99" s="15" t="s">
        <v>210</v>
      </c>
      <c r="C99" s="14">
        <v>0</v>
      </c>
      <c r="D99" s="14"/>
      <c r="E99" s="14">
        <v>0</v>
      </c>
      <c r="F99" s="14"/>
      <c r="G99" s="14">
        <v>100</v>
      </c>
      <c r="H99" s="14">
        <v>1</v>
      </c>
      <c r="I99" s="14">
        <v>100</v>
      </c>
      <c r="J99" s="14">
        <v>0.75</v>
      </c>
      <c r="K99" s="14" t="s">
        <v>330</v>
      </c>
      <c r="L99" s="14" t="s">
        <v>330</v>
      </c>
      <c r="M99" s="14">
        <v>0</v>
      </c>
      <c r="N99" s="14" t="s">
        <v>330</v>
      </c>
      <c r="O99" s="14">
        <v>6</v>
      </c>
      <c r="P99" s="14">
        <v>9</v>
      </c>
      <c r="Q99" s="14">
        <v>0</v>
      </c>
      <c r="R99" s="14">
        <v>6</v>
      </c>
      <c r="S99" s="14" t="s">
        <v>330</v>
      </c>
      <c r="T99" s="14">
        <v>9</v>
      </c>
      <c r="U99" s="14">
        <v>6</v>
      </c>
      <c r="V99" s="14" t="s">
        <v>330</v>
      </c>
      <c r="W99" s="14">
        <v>9</v>
      </c>
      <c r="X99" s="14" t="s">
        <v>330</v>
      </c>
      <c r="Y99" s="14">
        <v>9</v>
      </c>
      <c r="Z99" s="14">
        <v>9</v>
      </c>
      <c r="AA99" s="14">
        <v>0</v>
      </c>
      <c r="AB99" s="14" t="s">
        <v>330</v>
      </c>
      <c r="AC99" s="14">
        <v>0</v>
      </c>
      <c r="AD99" s="14" t="s">
        <v>330</v>
      </c>
      <c r="AE99" s="14" t="s">
        <v>330</v>
      </c>
      <c r="AF99" s="14" t="s">
        <v>330</v>
      </c>
      <c r="AG99" s="14">
        <v>0</v>
      </c>
      <c r="AH99" s="14">
        <v>1</v>
      </c>
      <c r="AI99" s="14">
        <v>0</v>
      </c>
      <c r="AJ99" s="14" t="s">
        <v>330</v>
      </c>
      <c r="AK99" s="14">
        <v>0</v>
      </c>
      <c r="AL99" s="14" t="s">
        <v>330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 t="s">
        <v>330</v>
      </c>
      <c r="AS99" s="14">
        <v>0</v>
      </c>
      <c r="AT99" s="14">
        <v>1</v>
      </c>
      <c r="AU99" s="14">
        <v>0</v>
      </c>
      <c r="AV99" s="14">
        <v>1</v>
      </c>
      <c r="AW99" s="14">
        <v>0</v>
      </c>
      <c r="AX99" s="14" t="s">
        <v>330</v>
      </c>
    </row>
    <row r="100" spans="1:50" x14ac:dyDescent="0.3">
      <c r="A100" s="14"/>
      <c r="B100" s="15" t="s">
        <v>247</v>
      </c>
      <c r="C100" s="14">
        <v>100</v>
      </c>
      <c r="D100" s="14">
        <v>1</v>
      </c>
      <c r="E100" s="14">
        <v>100</v>
      </c>
      <c r="F100" s="14">
        <v>1</v>
      </c>
      <c r="G100" s="14">
        <v>100</v>
      </c>
      <c r="H100" s="14">
        <v>1</v>
      </c>
      <c r="I100" s="14">
        <v>100</v>
      </c>
      <c r="J100" s="14">
        <v>0.75</v>
      </c>
      <c r="K100" s="14">
        <v>100</v>
      </c>
      <c r="L100" s="14" t="s">
        <v>330</v>
      </c>
      <c r="M100" s="14">
        <v>0</v>
      </c>
      <c r="N100" s="14"/>
      <c r="O100" s="14">
        <v>8</v>
      </c>
      <c r="P100" s="14">
        <v>4</v>
      </c>
      <c r="Q100" s="14">
        <v>0</v>
      </c>
      <c r="R100" s="14">
        <v>7</v>
      </c>
      <c r="S100" s="14" t="s">
        <v>330</v>
      </c>
      <c r="T100" s="14">
        <v>6</v>
      </c>
      <c r="U100" s="14">
        <v>6</v>
      </c>
      <c r="V100" s="14">
        <v>9</v>
      </c>
      <c r="W100" s="14">
        <v>9</v>
      </c>
      <c r="X100" s="14">
        <v>6</v>
      </c>
      <c r="Y100" s="14">
        <v>9</v>
      </c>
      <c r="Z100" s="14">
        <v>0</v>
      </c>
      <c r="AA100" s="14">
        <v>0</v>
      </c>
      <c r="AB100" s="14">
        <v>0</v>
      </c>
      <c r="AC100" s="14" t="s">
        <v>330</v>
      </c>
      <c r="AD100" s="14">
        <v>9</v>
      </c>
      <c r="AE100" s="14">
        <v>5</v>
      </c>
      <c r="AF100" s="14">
        <v>0</v>
      </c>
      <c r="AG100" s="14" t="s">
        <v>330</v>
      </c>
      <c r="AH100" s="14">
        <v>6</v>
      </c>
      <c r="AI100" s="14" t="s">
        <v>330</v>
      </c>
      <c r="AJ100" s="14">
        <v>0</v>
      </c>
      <c r="AK100" s="14">
        <v>6</v>
      </c>
      <c r="AL100" s="14">
        <v>6</v>
      </c>
      <c r="AM100" s="14" t="s">
        <v>330</v>
      </c>
      <c r="AN100" s="14">
        <v>1</v>
      </c>
      <c r="AO100" s="14">
        <v>0</v>
      </c>
      <c r="AP100" s="14" t="s">
        <v>330</v>
      </c>
      <c r="AQ100" s="14">
        <v>1</v>
      </c>
      <c r="AR100" s="14">
        <v>1</v>
      </c>
      <c r="AS100" s="14">
        <v>0</v>
      </c>
      <c r="AT100" s="14">
        <v>1</v>
      </c>
      <c r="AU100" s="14">
        <v>1</v>
      </c>
      <c r="AV100" s="14">
        <v>1</v>
      </c>
      <c r="AW100" s="14">
        <v>1</v>
      </c>
      <c r="AX100" s="14" t="s">
        <v>330</v>
      </c>
    </row>
    <row r="101" spans="1:50" x14ac:dyDescent="0.3">
      <c r="A101" s="14"/>
      <c r="B101" s="15" t="s">
        <v>242</v>
      </c>
      <c r="C101" s="14">
        <v>100</v>
      </c>
      <c r="D101" s="14">
        <v>1</v>
      </c>
      <c r="E101" s="14">
        <v>100</v>
      </c>
      <c r="F101" s="14">
        <v>1</v>
      </c>
      <c r="G101" s="14">
        <v>100</v>
      </c>
      <c r="H101" s="14">
        <v>1</v>
      </c>
      <c r="I101" s="14">
        <v>100</v>
      </c>
      <c r="J101" s="14">
        <v>1</v>
      </c>
      <c r="K101" s="14" t="s">
        <v>330</v>
      </c>
      <c r="L101" s="14" t="s">
        <v>330</v>
      </c>
      <c r="M101" s="14">
        <v>0</v>
      </c>
      <c r="N101" s="14"/>
      <c r="O101" s="14">
        <v>4</v>
      </c>
      <c r="P101" s="14">
        <v>1</v>
      </c>
      <c r="Q101" s="14">
        <v>0</v>
      </c>
      <c r="R101" s="14">
        <v>9</v>
      </c>
      <c r="S101" s="14">
        <v>6</v>
      </c>
      <c r="T101" s="14">
        <v>7</v>
      </c>
      <c r="U101" s="14">
        <v>3</v>
      </c>
      <c r="V101" s="14">
        <v>3</v>
      </c>
      <c r="W101" s="14">
        <v>1</v>
      </c>
      <c r="X101" s="14">
        <v>8</v>
      </c>
      <c r="Y101" s="14">
        <v>9</v>
      </c>
      <c r="Z101" s="14">
        <v>9</v>
      </c>
      <c r="AA101" s="14">
        <v>0</v>
      </c>
      <c r="AB101" s="14">
        <v>0</v>
      </c>
      <c r="AC101" s="14">
        <v>7</v>
      </c>
      <c r="AD101" s="14">
        <v>9</v>
      </c>
      <c r="AE101" s="14">
        <v>7</v>
      </c>
      <c r="AF101" s="14">
        <v>-0.3</v>
      </c>
      <c r="AG101" s="14">
        <v>1</v>
      </c>
      <c r="AH101" s="14">
        <v>6</v>
      </c>
      <c r="AI101" s="14">
        <v>0</v>
      </c>
      <c r="AJ101" s="14">
        <v>0</v>
      </c>
      <c r="AK101" s="14">
        <v>6</v>
      </c>
      <c r="AL101" s="14">
        <v>1</v>
      </c>
      <c r="AM101" s="14">
        <v>6</v>
      </c>
      <c r="AN101" s="14">
        <v>6</v>
      </c>
      <c r="AO101" s="14">
        <v>0</v>
      </c>
      <c r="AP101" s="14">
        <v>6</v>
      </c>
      <c r="AQ101" s="14">
        <v>6</v>
      </c>
      <c r="AR101" s="14">
        <v>6</v>
      </c>
      <c r="AS101" s="14">
        <v>0</v>
      </c>
      <c r="AT101" s="14">
        <v>1</v>
      </c>
      <c r="AU101" s="14">
        <v>1</v>
      </c>
      <c r="AV101" s="14">
        <v>1</v>
      </c>
      <c r="AW101" s="14">
        <v>1</v>
      </c>
      <c r="AX101" s="14">
        <v>0</v>
      </c>
    </row>
    <row r="102" spans="1:50" x14ac:dyDescent="0.3">
      <c r="A102" s="14"/>
      <c r="B102" s="15" t="s">
        <v>216</v>
      </c>
      <c r="C102" s="14">
        <v>100</v>
      </c>
      <c r="D102" s="14">
        <v>1</v>
      </c>
      <c r="E102" s="14">
        <v>100</v>
      </c>
      <c r="F102" s="14">
        <v>1</v>
      </c>
      <c r="G102" s="14">
        <v>100</v>
      </c>
      <c r="H102" s="14">
        <v>0.1</v>
      </c>
      <c r="I102" s="14">
        <v>100</v>
      </c>
      <c r="J102" s="14">
        <v>1</v>
      </c>
      <c r="K102" s="14">
        <v>0</v>
      </c>
      <c r="L102" s="14"/>
      <c r="M102" s="14">
        <v>1</v>
      </c>
      <c r="N102" s="14"/>
      <c r="O102" s="14">
        <v>6</v>
      </c>
      <c r="P102" s="14">
        <v>9</v>
      </c>
      <c r="Q102" s="14">
        <v>0</v>
      </c>
      <c r="R102" s="14">
        <v>7</v>
      </c>
      <c r="S102" s="14">
        <v>3</v>
      </c>
      <c r="T102" s="14">
        <v>9</v>
      </c>
      <c r="U102" s="14">
        <v>9</v>
      </c>
      <c r="V102" s="14">
        <v>6</v>
      </c>
      <c r="W102" s="14">
        <v>7</v>
      </c>
      <c r="X102" s="14">
        <v>3</v>
      </c>
      <c r="Y102" s="14">
        <v>9</v>
      </c>
      <c r="Z102" s="14">
        <v>9</v>
      </c>
      <c r="AA102" s="14">
        <v>0</v>
      </c>
      <c r="AB102" s="14">
        <v>0</v>
      </c>
      <c r="AC102" s="14">
        <v>0</v>
      </c>
      <c r="AD102" s="14">
        <v>1</v>
      </c>
      <c r="AE102" s="14">
        <v>6</v>
      </c>
      <c r="AF102" s="14">
        <v>0</v>
      </c>
      <c r="AG102" s="14">
        <v>1</v>
      </c>
      <c r="AH102" s="14">
        <v>1</v>
      </c>
      <c r="AI102" s="14">
        <v>0</v>
      </c>
      <c r="AJ102" s="14">
        <v>0</v>
      </c>
      <c r="AK102" s="14">
        <v>1</v>
      </c>
      <c r="AL102" s="14">
        <v>0</v>
      </c>
      <c r="AM102" s="14">
        <v>1</v>
      </c>
      <c r="AN102" s="14">
        <v>0</v>
      </c>
      <c r="AO102" s="14">
        <v>0</v>
      </c>
      <c r="AP102" s="14">
        <v>0</v>
      </c>
      <c r="AQ102" s="14">
        <v>1</v>
      </c>
      <c r="AR102" s="14" t="s">
        <v>330</v>
      </c>
      <c r="AS102" s="14">
        <v>0</v>
      </c>
      <c r="AT102" s="14">
        <v>0</v>
      </c>
      <c r="AU102" s="14">
        <v>0</v>
      </c>
      <c r="AV102" s="14">
        <v>1</v>
      </c>
      <c r="AW102" s="14">
        <v>0</v>
      </c>
      <c r="AX102" s="14">
        <v>0</v>
      </c>
    </row>
    <row r="103" spans="1:50" x14ac:dyDescent="0.3">
      <c r="A103" s="14"/>
      <c r="B103" s="15" t="s">
        <v>224</v>
      </c>
      <c r="C103" s="14">
        <v>100</v>
      </c>
      <c r="D103" s="14">
        <v>0.25</v>
      </c>
      <c r="E103" s="14">
        <v>0</v>
      </c>
      <c r="F103" s="14"/>
      <c r="G103" s="14">
        <v>100</v>
      </c>
      <c r="H103" s="14">
        <v>0.5</v>
      </c>
      <c r="I103" s="14" t="s">
        <v>330</v>
      </c>
      <c r="J103" s="14" t="s">
        <v>330</v>
      </c>
      <c r="K103" s="14">
        <v>0</v>
      </c>
      <c r="L103" s="14"/>
      <c r="M103" s="14">
        <v>0</v>
      </c>
      <c r="N103" s="14"/>
      <c r="O103" s="14">
        <v>3</v>
      </c>
      <c r="P103" s="14">
        <v>6</v>
      </c>
      <c r="Q103" s="14">
        <v>0</v>
      </c>
      <c r="R103" s="14">
        <v>3</v>
      </c>
      <c r="S103" s="14">
        <v>6</v>
      </c>
      <c r="T103" s="14">
        <v>3</v>
      </c>
      <c r="U103" s="14">
        <v>6</v>
      </c>
      <c r="V103" s="14">
        <v>6</v>
      </c>
      <c r="W103" s="14">
        <v>9</v>
      </c>
      <c r="X103" s="14">
        <v>6</v>
      </c>
      <c r="Y103" s="14">
        <v>9</v>
      </c>
      <c r="Z103" s="14">
        <v>9</v>
      </c>
      <c r="AA103" s="14">
        <v>0</v>
      </c>
      <c r="AB103" s="14">
        <v>-0.1</v>
      </c>
      <c r="AC103" s="14" t="s">
        <v>330</v>
      </c>
      <c r="AD103" s="14">
        <v>6</v>
      </c>
      <c r="AE103" s="14" t="s">
        <v>330</v>
      </c>
      <c r="AF103" s="14">
        <v>-0.2</v>
      </c>
      <c r="AG103" s="14">
        <v>0</v>
      </c>
      <c r="AH103" s="14">
        <v>1</v>
      </c>
      <c r="AI103" s="14">
        <v>0</v>
      </c>
      <c r="AJ103" s="14" t="s">
        <v>330</v>
      </c>
      <c r="AK103" s="14">
        <v>1</v>
      </c>
      <c r="AL103" s="14">
        <v>6</v>
      </c>
      <c r="AM103" s="14">
        <v>0</v>
      </c>
      <c r="AN103" s="14">
        <v>0</v>
      </c>
      <c r="AO103" s="14">
        <v>1</v>
      </c>
      <c r="AP103" s="14">
        <v>0</v>
      </c>
      <c r="AQ103" s="14">
        <v>0</v>
      </c>
      <c r="AR103" s="14">
        <v>1</v>
      </c>
      <c r="AS103" s="14">
        <v>0</v>
      </c>
      <c r="AT103" s="14">
        <v>1</v>
      </c>
      <c r="AU103" s="14">
        <v>0</v>
      </c>
      <c r="AV103" s="14">
        <v>1</v>
      </c>
      <c r="AW103" s="14">
        <v>1</v>
      </c>
      <c r="AX103" s="14">
        <v>0</v>
      </c>
    </row>
    <row r="104" spans="1:50" x14ac:dyDescent="0.3">
      <c r="A104" s="14"/>
      <c r="B104" s="15" t="s">
        <v>408</v>
      </c>
      <c r="C104" s="14">
        <v>0</v>
      </c>
      <c r="D104" s="14"/>
      <c r="E104" s="14">
        <v>0</v>
      </c>
      <c r="F104" s="14"/>
      <c r="G104" s="14">
        <v>100</v>
      </c>
      <c r="H104" s="14">
        <v>1</v>
      </c>
      <c r="I104" s="14" t="s">
        <v>330</v>
      </c>
      <c r="J104" s="14" t="s">
        <v>330</v>
      </c>
      <c r="K104" s="14">
        <v>0</v>
      </c>
      <c r="L104" s="14"/>
      <c r="M104" s="14">
        <v>0</v>
      </c>
      <c r="N104" s="14"/>
      <c r="O104" s="14">
        <v>6</v>
      </c>
      <c r="P104" s="14">
        <v>6</v>
      </c>
      <c r="Q104" s="14">
        <v>0</v>
      </c>
      <c r="R104" s="14">
        <v>6</v>
      </c>
      <c r="S104" s="14">
        <v>6</v>
      </c>
      <c r="T104" s="14">
        <v>6</v>
      </c>
      <c r="U104" s="14">
        <v>6</v>
      </c>
      <c r="V104" s="14">
        <v>6</v>
      </c>
      <c r="W104" s="14">
        <v>6</v>
      </c>
      <c r="X104" s="14">
        <v>6</v>
      </c>
      <c r="Y104" s="14">
        <v>9</v>
      </c>
      <c r="Z104" s="14">
        <v>9</v>
      </c>
      <c r="AA104" s="14">
        <v>0</v>
      </c>
      <c r="AB104" s="14">
        <v>0</v>
      </c>
      <c r="AC104" s="14">
        <v>0</v>
      </c>
      <c r="AD104" s="14">
        <v>3</v>
      </c>
      <c r="AE104" s="14">
        <v>6</v>
      </c>
      <c r="AF104" s="14">
        <v>0</v>
      </c>
      <c r="AG104" s="14">
        <v>0</v>
      </c>
      <c r="AH104" s="14">
        <v>1</v>
      </c>
      <c r="AI104" s="14" t="s">
        <v>330</v>
      </c>
      <c r="AJ104" s="14">
        <v>1</v>
      </c>
      <c r="AK104" s="14">
        <v>1</v>
      </c>
      <c r="AL104" s="14">
        <v>1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1</v>
      </c>
      <c r="AU104" s="14">
        <v>0</v>
      </c>
      <c r="AV104" s="14">
        <v>1</v>
      </c>
      <c r="AW104" s="14" t="s">
        <v>330</v>
      </c>
      <c r="AX104" s="14">
        <v>1</v>
      </c>
    </row>
  </sheetData>
  <mergeCells count="13">
    <mergeCell ref="AS2:AX2"/>
    <mergeCell ref="O2:T2"/>
    <mergeCell ref="U2:AB2"/>
    <mergeCell ref="AC2:AC3"/>
    <mergeCell ref="AD2:AF2"/>
    <mergeCell ref="AG2:AL2"/>
    <mergeCell ref="AM2:AR2"/>
    <mergeCell ref="M2:N2"/>
    <mergeCell ref="C2:D2"/>
    <mergeCell ref="E2:F2"/>
    <mergeCell ref="G2:H2"/>
    <mergeCell ref="I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85"/>
  <sheetViews>
    <sheetView tabSelected="1" zoomScale="70" zoomScaleNormal="70" workbookViewId="0">
      <selection activeCell="N173" sqref="N173"/>
    </sheetView>
  </sheetViews>
  <sheetFormatPr defaultRowHeight="14.4" x14ac:dyDescent="0.3"/>
  <cols>
    <col min="1" max="1" width="29.33203125" customWidth="1"/>
    <col min="2" max="2" width="35.88671875" customWidth="1"/>
    <col min="3" max="6" width="29.33203125" customWidth="1"/>
    <col min="7" max="7" width="48.44140625" customWidth="1"/>
  </cols>
  <sheetData>
    <row r="1" spans="1:7" ht="23.25" customHeight="1" thickBot="1" x14ac:dyDescent="0.35">
      <c r="A1" s="30"/>
      <c r="B1" s="31" t="s">
        <v>409</v>
      </c>
      <c r="C1" s="31" t="s">
        <v>410</v>
      </c>
      <c r="D1" s="31" t="s">
        <v>411</v>
      </c>
      <c r="E1" s="31" t="s">
        <v>412</v>
      </c>
      <c r="F1" s="31" t="s">
        <v>413</v>
      </c>
      <c r="G1" s="31" t="s">
        <v>414</v>
      </c>
    </row>
    <row r="2" spans="1:7" ht="37.5" customHeight="1" thickBot="1" x14ac:dyDescent="0.35">
      <c r="A2" s="32" t="s">
        <v>19</v>
      </c>
      <c r="B2" s="33" t="s">
        <v>415</v>
      </c>
      <c r="C2" s="80" t="s">
        <v>416</v>
      </c>
      <c r="D2" s="33" t="s">
        <v>417</v>
      </c>
      <c r="E2" s="34" t="s">
        <v>418</v>
      </c>
      <c r="F2" s="34" t="s">
        <v>418</v>
      </c>
      <c r="G2" s="80" t="s">
        <v>419</v>
      </c>
    </row>
    <row r="3" spans="1:7" ht="37.5" customHeight="1" thickBot="1" x14ac:dyDescent="0.35">
      <c r="A3" s="32" t="s">
        <v>21</v>
      </c>
      <c r="B3" s="33" t="s">
        <v>420</v>
      </c>
      <c r="C3" s="34" t="s">
        <v>418</v>
      </c>
      <c r="D3" s="33" t="s">
        <v>417</v>
      </c>
      <c r="E3" s="34" t="s">
        <v>418</v>
      </c>
      <c r="F3" s="33" t="s">
        <v>417</v>
      </c>
      <c r="G3" s="34" t="s">
        <v>418</v>
      </c>
    </row>
    <row r="4" spans="1:7" ht="37.5" customHeight="1" thickBot="1" x14ac:dyDescent="0.35">
      <c r="A4" s="32" t="s">
        <v>20</v>
      </c>
      <c r="B4" s="80" t="s">
        <v>421</v>
      </c>
      <c r="C4" s="80" t="s">
        <v>422</v>
      </c>
      <c r="D4" s="80" t="s">
        <v>423</v>
      </c>
      <c r="E4" s="33" t="s">
        <v>417</v>
      </c>
      <c r="F4" s="33" t="s">
        <v>417</v>
      </c>
      <c r="G4" s="80" t="s">
        <v>424</v>
      </c>
    </row>
    <row r="5" spans="1:7" ht="37.5" customHeight="1" thickBot="1" x14ac:dyDescent="0.35">
      <c r="A5" s="32" t="s">
        <v>84</v>
      </c>
      <c r="B5" s="33" t="s">
        <v>420</v>
      </c>
      <c r="C5" s="34" t="s">
        <v>418</v>
      </c>
      <c r="D5" s="33" t="s">
        <v>417</v>
      </c>
      <c r="E5" s="33" t="s">
        <v>417</v>
      </c>
      <c r="F5" s="34" t="s">
        <v>418</v>
      </c>
      <c r="G5" s="34" t="s">
        <v>418</v>
      </c>
    </row>
    <row r="6" spans="1:7" ht="37.5" customHeight="1" thickBot="1" x14ac:dyDescent="0.35">
      <c r="A6" s="32" t="s">
        <v>15</v>
      </c>
      <c r="B6" s="33" t="s">
        <v>425</v>
      </c>
      <c r="C6" s="80" t="s">
        <v>426</v>
      </c>
      <c r="D6" s="34" t="s">
        <v>418</v>
      </c>
      <c r="E6" s="80" t="s">
        <v>427</v>
      </c>
      <c r="F6" s="34" t="s">
        <v>418</v>
      </c>
      <c r="G6" s="80" t="s">
        <v>428</v>
      </c>
    </row>
    <row r="7" spans="1:7" ht="37.5" customHeight="1" thickBot="1" x14ac:dyDescent="0.35">
      <c r="A7" s="32" t="s">
        <v>22</v>
      </c>
      <c r="B7" s="33" t="s">
        <v>425</v>
      </c>
      <c r="C7" s="80" t="s">
        <v>429</v>
      </c>
      <c r="D7" s="33" t="s">
        <v>417</v>
      </c>
      <c r="E7" s="34" t="s">
        <v>418</v>
      </c>
      <c r="F7" s="34" t="s">
        <v>418</v>
      </c>
      <c r="G7" s="80" t="s">
        <v>430</v>
      </c>
    </row>
    <row r="8" spans="1:7" ht="51" customHeight="1" thickBot="1" x14ac:dyDescent="0.35">
      <c r="A8" s="32" t="s">
        <v>29</v>
      </c>
      <c r="B8" s="33" t="s">
        <v>425</v>
      </c>
      <c r="C8" s="80" t="s">
        <v>431</v>
      </c>
      <c r="D8" s="34" t="s">
        <v>418</v>
      </c>
      <c r="E8" s="80" t="s">
        <v>432</v>
      </c>
      <c r="F8" s="34" t="s">
        <v>418</v>
      </c>
      <c r="G8" s="80" t="s">
        <v>433</v>
      </c>
    </row>
    <row r="9" spans="1:7" ht="37.5" customHeight="1" thickBot="1" x14ac:dyDescent="0.35">
      <c r="A9" s="32" t="s">
        <v>16</v>
      </c>
      <c r="B9" s="33" t="s">
        <v>425</v>
      </c>
      <c r="C9" s="34" t="s">
        <v>418</v>
      </c>
      <c r="D9" s="33" t="s">
        <v>417</v>
      </c>
      <c r="E9" s="34" t="s">
        <v>418</v>
      </c>
      <c r="F9" s="34" t="s">
        <v>418</v>
      </c>
      <c r="G9" s="34" t="s">
        <v>418</v>
      </c>
    </row>
    <row r="10" spans="1:7" ht="37.5" customHeight="1" thickBot="1" x14ac:dyDescent="0.35">
      <c r="A10" s="32" t="s">
        <v>23</v>
      </c>
      <c r="B10" s="33" t="s">
        <v>425</v>
      </c>
      <c r="C10" s="33" t="s">
        <v>417</v>
      </c>
      <c r="D10" s="33" t="s">
        <v>417</v>
      </c>
      <c r="E10" s="34" t="s">
        <v>418</v>
      </c>
      <c r="F10" s="33" t="s">
        <v>417</v>
      </c>
      <c r="G10" s="33" t="s">
        <v>434</v>
      </c>
    </row>
    <row r="11" spans="1:7" ht="37.5" customHeight="1" thickBot="1" x14ac:dyDescent="0.35">
      <c r="A11" s="32" t="s">
        <v>30</v>
      </c>
      <c r="B11" s="33" t="s">
        <v>425</v>
      </c>
      <c r="C11" s="33" t="s">
        <v>417</v>
      </c>
      <c r="D11" s="34" t="s">
        <v>418</v>
      </c>
      <c r="E11" s="34" t="s">
        <v>418</v>
      </c>
      <c r="F11" s="80" t="s">
        <v>435</v>
      </c>
      <c r="G11" s="34" t="s">
        <v>418</v>
      </c>
    </row>
    <row r="12" spans="1:7" ht="37.5" customHeight="1" thickBot="1" x14ac:dyDescent="0.35">
      <c r="A12" s="32" t="s">
        <v>94</v>
      </c>
      <c r="B12" s="33" t="s">
        <v>420</v>
      </c>
      <c r="C12" s="34" t="s">
        <v>418</v>
      </c>
      <c r="D12" s="33" t="s">
        <v>417</v>
      </c>
      <c r="E12" s="34" t="s">
        <v>418</v>
      </c>
      <c r="F12" s="80" t="s">
        <v>436</v>
      </c>
      <c r="G12" s="34" t="s">
        <v>418</v>
      </c>
    </row>
    <row r="13" spans="1:7" ht="37.5" customHeight="1" thickBot="1" x14ac:dyDescent="0.35">
      <c r="A13" s="32" t="s">
        <v>27</v>
      </c>
      <c r="B13" s="33" t="s">
        <v>425</v>
      </c>
      <c r="C13" s="80" t="s">
        <v>437</v>
      </c>
      <c r="D13" s="33" t="s">
        <v>417</v>
      </c>
      <c r="E13" s="34" t="s">
        <v>418</v>
      </c>
      <c r="F13" s="33" t="s">
        <v>417</v>
      </c>
      <c r="G13" s="80" t="s">
        <v>438</v>
      </c>
    </row>
    <row r="14" spans="1:7" ht="46.5" customHeight="1" thickBot="1" x14ac:dyDescent="0.35">
      <c r="A14" s="32" t="s">
        <v>18</v>
      </c>
      <c r="B14" s="33" t="s">
        <v>425</v>
      </c>
      <c r="C14" s="33" t="s">
        <v>417</v>
      </c>
      <c r="D14" s="34" t="s">
        <v>418</v>
      </c>
      <c r="E14" s="33" t="s">
        <v>417</v>
      </c>
      <c r="F14" s="33" t="s">
        <v>417</v>
      </c>
      <c r="G14" s="80" t="s">
        <v>439</v>
      </c>
    </row>
    <row r="15" spans="1:7" ht="37.5" customHeight="1" thickBot="1" x14ac:dyDescent="0.35">
      <c r="A15" s="32" t="s">
        <v>440</v>
      </c>
      <c r="B15" s="33" t="s">
        <v>441</v>
      </c>
      <c r="C15" s="34" t="s">
        <v>418</v>
      </c>
      <c r="D15" s="34" t="s">
        <v>418</v>
      </c>
      <c r="E15" s="34" t="s">
        <v>418</v>
      </c>
      <c r="F15" s="33" t="s">
        <v>417</v>
      </c>
      <c r="G15" s="34" t="s">
        <v>418</v>
      </c>
    </row>
    <row r="16" spans="1:7" ht="37.5" customHeight="1" thickBot="1" x14ac:dyDescent="0.35">
      <c r="A16" s="32" t="s">
        <v>442</v>
      </c>
      <c r="B16" s="80" t="s">
        <v>443</v>
      </c>
      <c r="C16" s="34" t="s">
        <v>418</v>
      </c>
      <c r="D16" s="34" t="s">
        <v>418</v>
      </c>
      <c r="E16" s="34" t="s">
        <v>418</v>
      </c>
      <c r="F16" s="34" t="s">
        <v>418</v>
      </c>
      <c r="G16" s="34" t="s">
        <v>418</v>
      </c>
    </row>
    <row r="17" spans="1:7" ht="37.5" customHeight="1" thickBot="1" x14ac:dyDescent="0.35">
      <c r="A17" s="32" t="s">
        <v>33</v>
      </c>
      <c r="B17" s="33" t="s">
        <v>444</v>
      </c>
      <c r="C17" s="34" t="s">
        <v>418</v>
      </c>
      <c r="D17" s="34" t="s">
        <v>418</v>
      </c>
      <c r="E17" s="34" t="s">
        <v>418</v>
      </c>
      <c r="F17" s="34" t="s">
        <v>418</v>
      </c>
      <c r="G17" s="34" t="s">
        <v>418</v>
      </c>
    </row>
    <row r="18" spans="1:7" ht="37.5" customHeight="1" thickBot="1" x14ac:dyDescent="0.35">
      <c r="A18" s="32" t="s">
        <v>36</v>
      </c>
      <c r="B18" s="80" t="s">
        <v>445</v>
      </c>
      <c r="C18" s="33" t="s">
        <v>417</v>
      </c>
      <c r="D18" s="80" t="s">
        <v>446</v>
      </c>
      <c r="E18" s="34" t="s">
        <v>418</v>
      </c>
      <c r="F18" s="80" t="s">
        <v>447</v>
      </c>
      <c r="G18" s="80" t="s">
        <v>448</v>
      </c>
    </row>
    <row r="19" spans="1:7" ht="37.5" customHeight="1" thickBot="1" x14ac:dyDescent="0.35">
      <c r="A19" s="30" t="s">
        <v>45</v>
      </c>
      <c r="B19" s="80" t="s">
        <v>449</v>
      </c>
      <c r="C19" s="80" t="s">
        <v>450</v>
      </c>
      <c r="D19" s="33" t="s">
        <v>417</v>
      </c>
      <c r="E19" s="34" t="s">
        <v>418</v>
      </c>
      <c r="F19" s="33" t="s">
        <v>417</v>
      </c>
      <c r="G19" s="34" t="s">
        <v>418</v>
      </c>
    </row>
    <row r="20" spans="1:7" ht="45.75" customHeight="1" thickBot="1" x14ac:dyDescent="0.35">
      <c r="A20" s="32" t="s">
        <v>43</v>
      </c>
      <c r="B20" s="33" t="s">
        <v>415</v>
      </c>
      <c r="C20" s="33" t="s">
        <v>417</v>
      </c>
      <c r="D20" s="33" t="s">
        <v>417</v>
      </c>
      <c r="E20" s="33" t="s">
        <v>417</v>
      </c>
      <c r="F20" s="34" t="s">
        <v>418</v>
      </c>
      <c r="G20" s="80" t="s">
        <v>451</v>
      </c>
    </row>
    <row r="21" spans="1:7" ht="37.5" customHeight="1" thickBot="1" x14ac:dyDescent="0.35">
      <c r="A21" s="32" t="s">
        <v>37</v>
      </c>
      <c r="B21" s="33" t="s">
        <v>415</v>
      </c>
      <c r="C21" s="34" t="s">
        <v>418</v>
      </c>
      <c r="D21" s="33" t="s">
        <v>417</v>
      </c>
      <c r="E21" s="33" t="s">
        <v>417</v>
      </c>
      <c r="F21" s="33" t="s">
        <v>417</v>
      </c>
      <c r="G21" s="80" t="s">
        <v>452</v>
      </c>
    </row>
    <row r="22" spans="1:7" ht="37.5" customHeight="1" thickBot="1" x14ac:dyDescent="0.35">
      <c r="A22" s="32" t="s">
        <v>50</v>
      </c>
      <c r="B22" s="33" t="s">
        <v>425</v>
      </c>
      <c r="C22" s="80" t="s">
        <v>453</v>
      </c>
      <c r="D22" s="33" t="s">
        <v>417</v>
      </c>
      <c r="E22" s="80" t="s">
        <v>454</v>
      </c>
      <c r="F22" s="34" t="s">
        <v>418</v>
      </c>
      <c r="G22" s="34" t="s">
        <v>418</v>
      </c>
    </row>
    <row r="23" spans="1:7" ht="37.5" customHeight="1" thickBot="1" x14ac:dyDescent="0.35">
      <c r="A23" s="32" t="s">
        <v>57</v>
      </c>
      <c r="B23" s="33" t="s">
        <v>425</v>
      </c>
      <c r="C23" s="80" t="s">
        <v>453</v>
      </c>
      <c r="D23" s="34" t="s">
        <v>418</v>
      </c>
      <c r="E23" s="34" t="s">
        <v>418</v>
      </c>
      <c r="F23" s="34" t="s">
        <v>418</v>
      </c>
      <c r="G23" s="34" t="s">
        <v>418</v>
      </c>
    </row>
    <row r="24" spans="1:7" ht="37.5" customHeight="1" thickBot="1" x14ac:dyDescent="0.35">
      <c r="A24" s="32" t="s">
        <v>52</v>
      </c>
      <c r="B24" s="80" t="s">
        <v>455</v>
      </c>
      <c r="C24" s="34" t="s">
        <v>418</v>
      </c>
      <c r="D24" s="34" t="s">
        <v>418</v>
      </c>
      <c r="E24" s="34" t="s">
        <v>418</v>
      </c>
      <c r="F24" s="34" t="s">
        <v>418</v>
      </c>
      <c r="G24" s="34" t="s">
        <v>418</v>
      </c>
    </row>
    <row r="25" spans="1:7" ht="37.5" customHeight="1" thickBot="1" x14ac:dyDescent="0.35">
      <c r="A25" s="32" t="s">
        <v>456</v>
      </c>
      <c r="B25" s="80" t="s">
        <v>457</v>
      </c>
      <c r="C25" s="34" t="s">
        <v>418</v>
      </c>
      <c r="D25" s="80" t="s">
        <v>458</v>
      </c>
      <c r="E25" s="80" t="s">
        <v>458</v>
      </c>
      <c r="F25" s="33" t="s">
        <v>459</v>
      </c>
      <c r="G25" s="34" t="s">
        <v>418</v>
      </c>
    </row>
    <row r="26" spans="1:7" ht="37.5" customHeight="1" thickBot="1" x14ac:dyDescent="0.35">
      <c r="A26" s="32" t="s">
        <v>64</v>
      </c>
      <c r="B26" s="33" t="s">
        <v>425</v>
      </c>
      <c r="C26" s="80" t="s">
        <v>453</v>
      </c>
      <c r="D26" s="34" t="s">
        <v>418</v>
      </c>
      <c r="E26" s="34" t="s">
        <v>418</v>
      </c>
      <c r="F26" s="34" t="s">
        <v>418</v>
      </c>
      <c r="G26" s="34" t="s">
        <v>418</v>
      </c>
    </row>
    <row r="27" spans="1:7" ht="61.5" customHeight="1" thickBot="1" x14ac:dyDescent="0.35">
      <c r="A27" s="32" t="s">
        <v>41</v>
      </c>
      <c r="B27" s="33" t="s">
        <v>460</v>
      </c>
      <c r="C27" s="80" t="s">
        <v>416</v>
      </c>
      <c r="D27" s="34" t="s">
        <v>418</v>
      </c>
      <c r="E27" s="34" t="s">
        <v>418</v>
      </c>
      <c r="F27" s="80" t="s">
        <v>461</v>
      </c>
      <c r="G27" s="80" t="s">
        <v>462</v>
      </c>
    </row>
    <row r="28" spans="1:7" ht="66" customHeight="1" thickBot="1" x14ac:dyDescent="0.35">
      <c r="A28" s="32" t="s">
        <v>463</v>
      </c>
      <c r="B28" s="33" t="s">
        <v>464</v>
      </c>
      <c r="C28" s="33" t="s">
        <v>465</v>
      </c>
      <c r="D28" s="34" t="s">
        <v>418</v>
      </c>
      <c r="E28" s="33" t="s">
        <v>459</v>
      </c>
      <c r="F28" s="33" t="s">
        <v>459</v>
      </c>
      <c r="G28" s="33" t="s">
        <v>466</v>
      </c>
    </row>
    <row r="29" spans="1:7" ht="55.5" customHeight="1" thickBot="1" x14ac:dyDescent="0.35">
      <c r="A29" s="32" t="s">
        <v>32</v>
      </c>
      <c r="B29" s="33" t="s">
        <v>425</v>
      </c>
      <c r="C29" s="33" t="s">
        <v>459</v>
      </c>
      <c r="D29" s="33" t="s">
        <v>459</v>
      </c>
      <c r="E29" s="33" t="s">
        <v>459</v>
      </c>
      <c r="F29" s="33" t="s">
        <v>459</v>
      </c>
      <c r="G29" s="33" t="s">
        <v>467</v>
      </c>
    </row>
    <row r="30" spans="1:7" ht="37.5" customHeight="1" thickBot="1" x14ac:dyDescent="0.35">
      <c r="A30" s="32" t="s">
        <v>71</v>
      </c>
      <c r="B30" s="33" t="s">
        <v>425</v>
      </c>
      <c r="C30" s="80" t="s">
        <v>453</v>
      </c>
      <c r="D30" s="33" t="s">
        <v>459</v>
      </c>
      <c r="E30" s="34" t="s">
        <v>418</v>
      </c>
      <c r="F30" s="34" t="s">
        <v>418</v>
      </c>
      <c r="G30" s="34" t="s">
        <v>418</v>
      </c>
    </row>
    <row r="31" spans="1:7" ht="37.5" customHeight="1" thickBot="1" x14ac:dyDescent="0.35">
      <c r="A31" s="32" t="s">
        <v>78</v>
      </c>
      <c r="B31" s="33" t="s">
        <v>415</v>
      </c>
      <c r="C31" s="80" t="s">
        <v>468</v>
      </c>
      <c r="D31" s="34" t="s">
        <v>418</v>
      </c>
      <c r="E31" s="34" t="s">
        <v>418</v>
      </c>
      <c r="F31" s="34" t="s">
        <v>418</v>
      </c>
      <c r="G31" s="80" t="s">
        <v>469</v>
      </c>
    </row>
    <row r="32" spans="1:7" ht="37.5" customHeight="1" thickBot="1" x14ac:dyDescent="0.35">
      <c r="A32" s="32" t="s">
        <v>470</v>
      </c>
      <c r="B32" s="80" t="s">
        <v>421</v>
      </c>
      <c r="C32" s="34" t="s">
        <v>418</v>
      </c>
      <c r="D32" s="33" t="s">
        <v>459</v>
      </c>
      <c r="E32" s="34" t="s">
        <v>418</v>
      </c>
      <c r="F32" s="33" t="s">
        <v>459</v>
      </c>
      <c r="G32" s="34" t="s">
        <v>418</v>
      </c>
    </row>
    <row r="33" spans="1:7" ht="37.5" customHeight="1" thickBot="1" x14ac:dyDescent="0.35">
      <c r="A33" s="32" t="s">
        <v>39</v>
      </c>
      <c r="B33" s="33" t="s">
        <v>415</v>
      </c>
      <c r="C33" s="34" t="s">
        <v>418</v>
      </c>
      <c r="D33" s="33" t="s">
        <v>459</v>
      </c>
      <c r="E33" s="34" t="s">
        <v>418</v>
      </c>
      <c r="F33" s="34" t="s">
        <v>418</v>
      </c>
      <c r="G33" s="34" t="s">
        <v>418</v>
      </c>
    </row>
    <row r="34" spans="1:7" ht="37.5" customHeight="1" thickBot="1" x14ac:dyDescent="0.35">
      <c r="A34" s="32" t="s">
        <v>75</v>
      </c>
      <c r="B34" s="33" t="s">
        <v>415</v>
      </c>
      <c r="C34" s="34" t="s">
        <v>418</v>
      </c>
      <c r="D34" s="33" t="s">
        <v>459</v>
      </c>
      <c r="E34" s="34" t="s">
        <v>418</v>
      </c>
      <c r="F34" s="33" t="s">
        <v>459</v>
      </c>
      <c r="G34" s="80" t="s">
        <v>471</v>
      </c>
    </row>
    <row r="35" spans="1:7" ht="45.75" customHeight="1" thickBot="1" x14ac:dyDescent="0.35">
      <c r="A35" s="32" t="s">
        <v>82</v>
      </c>
      <c r="B35" s="33" t="s">
        <v>425</v>
      </c>
      <c r="C35" s="34" t="s">
        <v>418</v>
      </c>
      <c r="D35" s="33" t="s">
        <v>459</v>
      </c>
      <c r="E35" s="34" t="s">
        <v>418</v>
      </c>
      <c r="F35" s="34" t="s">
        <v>418</v>
      </c>
      <c r="G35" s="80" t="s">
        <v>472</v>
      </c>
    </row>
    <row r="36" spans="1:7" ht="48" customHeight="1" thickBot="1" x14ac:dyDescent="0.35">
      <c r="A36" s="35" t="s">
        <v>387</v>
      </c>
      <c r="B36" s="80" t="s">
        <v>473</v>
      </c>
      <c r="C36" s="33" t="s">
        <v>459</v>
      </c>
      <c r="D36" s="33" t="s">
        <v>459</v>
      </c>
      <c r="E36" s="33" t="s">
        <v>459</v>
      </c>
      <c r="F36" s="34" t="s">
        <v>418</v>
      </c>
      <c r="G36" s="33" t="s">
        <v>474</v>
      </c>
    </row>
    <row r="37" spans="1:7" ht="47.25" customHeight="1" thickBot="1" x14ac:dyDescent="0.35">
      <c r="A37" s="32" t="s">
        <v>101</v>
      </c>
      <c r="B37" s="33" t="s">
        <v>425</v>
      </c>
      <c r="C37" s="34" t="s">
        <v>418</v>
      </c>
      <c r="D37" s="33" t="s">
        <v>459</v>
      </c>
      <c r="E37" s="33" t="s">
        <v>459</v>
      </c>
      <c r="F37" s="80" t="s">
        <v>475</v>
      </c>
      <c r="G37" s="34" t="s">
        <v>418</v>
      </c>
    </row>
    <row r="38" spans="1:7" ht="45.75" customHeight="1" thickBot="1" x14ac:dyDescent="0.35">
      <c r="A38" s="32" t="s">
        <v>55</v>
      </c>
      <c r="B38" s="33" t="s">
        <v>415</v>
      </c>
      <c r="C38" s="34" t="s">
        <v>418</v>
      </c>
      <c r="D38" s="33" t="s">
        <v>459</v>
      </c>
      <c r="E38" s="34" t="s">
        <v>418</v>
      </c>
      <c r="F38" s="80" t="s">
        <v>476</v>
      </c>
      <c r="G38" s="80" t="s">
        <v>477</v>
      </c>
    </row>
    <row r="39" spans="1:7" ht="44.25" customHeight="1" thickBot="1" x14ac:dyDescent="0.35">
      <c r="A39" s="32" t="s">
        <v>62</v>
      </c>
      <c r="B39" s="33" t="s">
        <v>415</v>
      </c>
      <c r="C39" s="34" t="s">
        <v>418</v>
      </c>
      <c r="D39" s="34" t="s">
        <v>418</v>
      </c>
      <c r="E39" s="34" t="s">
        <v>418</v>
      </c>
      <c r="F39" s="33" t="s">
        <v>459</v>
      </c>
      <c r="G39" s="34" t="s">
        <v>418</v>
      </c>
    </row>
    <row r="40" spans="1:7" ht="50.25" customHeight="1" thickBot="1" x14ac:dyDescent="0.35">
      <c r="A40" s="32" t="s">
        <v>69</v>
      </c>
      <c r="B40" s="33" t="s">
        <v>415</v>
      </c>
      <c r="C40" s="34" t="s">
        <v>418</v>
      </c>
      <c r="D40" s="33" t="s">
        <v>459</v>
      </c>
      <c r="E40" s="34" t="s">
        <v>418</v>
      </c>
      <c r="F40" s="33" t="s">
        <v>459</v>
      </c>
      <c r="G40" s="33" t="s">
        <v>478</v>
      </c>
    </row>
    <row r="41" spans="1:7" ht="37.5" customHeight="1" thickBot="1" x14ac:dyDescent="0.35">
      <c r="A41" s="32" t="s">
        <v>44</v>
      </c>
      <c r="B41" s="33" t="s">
        <v>415</v>
      </c>
      <c r="C41" s="34" t="s">
        <v>418</v>
      </c>
      <c r="D41" s="34" t="s">
        <v>418</v>
      </c>
      <c r="E41" s="34" t="s">
        <v>418</v>
      </c>
      <c r="F41" s="33" t="s">
        <v>459</v>
      </c>
      <c r="G41" s="34" t="s">
        <v>418</v>
      </c>
    </row>
    <row r="42" spans="1:7" ht="46.5" customHeight="1" thickBot="1" x14ac:dyDescent="0.35">
      <c r="A42" s="32" t="s">
        <v>96</v>
      </c>
      <c r="B42" s="33" t="s">
        <v>479</v>
      </c>
      <c r="C42" s="34" t="s">
        <v>418</v>
      </c>
      <c r="D42" s="80" t="s">
        <v>480</v>
      </c>
      <c r="E42" s="34" t="s">
        <v>418</v>
      </c>
      <c r="F42" s="34" t="s">
        <v>418</v>
      </c>
      <c r="G42" s="34" t="s">
        <v>418</v>
      </c>
    </row>
    <row r="43" spans="1:7" ht="37.5" customHeight="1" thickBot="1" x14ac:dyDescent="0.35">
      <c r="A43" s="32" t="s">
        <v>103</v>
      </c>
      <c r="B43" s="33" t="s">
        <v>479</v>
      </c>
      <c r="C43" s="34" t="s">
        <v>418</v>
      </c>
      <c r="D43" s="34" t="s">
        <v>418</v>
      </c>
      <c r="E43" s="34" t="s">
        <v>418</v>
      </c>
      <c r="F43" s="34" t="s">
        <v>418</v>
      </c>
      <c r="G43" s="34" t="s">
        <v>418</v>
      </c>
    </row>
    <row r="44" spans="1:7" ht="37.5" customHeight="1" thickBot="1" x14ac:dyDescent="0.35">
      <c r="A44" s="32" t="s">
        <v>59</v>
      </c>
      <c r="B44" s="33" t="s">
        <v>425</v>
      </c>
      <c r="C44" s="34" t="s">
        <v>418</v>
      </c>
      <c r="D44" s="34" t="s">
        <v>418</v>
      </c>
      <c r="E44" s="34" t="s">
        <v>418</v>
      </c>
      <c r="F44" s="33" t="s">
        <v>459</v>
      </c>
      <c r="G44" s="34" t="s">
        <v>418</v>
      </c>
    </row>
    <row r="45" spans="1:7" ht="37.5" customHeight="1" thickBot="1" x14ac:dyDescent="0.35">
      <c r="A45" s="32" t="s">
        <v>66</v>
      </c>
      <c r="B45" s="80" t="s">
        <v>481</v>
      </c>
      <c r="C45" s="34" t="s">
        <v>418</v>
      </c>
      <c r="D45" s="80" t="s">
        <v>482</v>
      </c>
      <c r="E45" s="34" t="s">
        <v>418</v>
      </c>
      <c r="F45" s="34" t="s">
        <v>418</v>
      </c>
      <c r="G45" s="34" t="s">
        <v>418</v>
      </c>
    </row>
    <row r="46" spans="1:7" ht="37.5" customHeight="1" thickBot="1" x14ac:dyDescent="0.35">
      <c r="A46" s="32" t="s">
        <v>73</v>
      </c>
      <c r="B46" s="80" t="s">
        <v>483</v>
      </c>
      <c r="C46" s="34" t="s">
        <v>418</v>
      </c>
      <c r="D46" s="34" t="s">
        <v>418</v>
      </c>
      <c r="E46" s="34" t="s">
        <v>418</v>
      </c>
      <c r="F46" s="34" t="s">
        <v>418</v>
      </c>
      <c r="G46" s="34" t="s">
        <v>418</v>
      </c>
    </row>
    <row r="47" spans="1:7" ht="37.5" customHeight="1" thickBot="1" x14ac:dyDescent="0.35">
      <c r="A47" s="32" t="s">
        <v>76</v>
      </c>
      <c r="B47" s="33" t="s">
        <v>425</v>
      </c>
      <c r="C47" s="34" t="s">
        <v>418</v>
      </c>
      <c r="D47" s="34" t="s">
        <v>418</v>
      </c>
      <c r="E47" s="80" t="s">
        <v>484</v>
      </c>
      <c r="F47" s="34" t="s">
        <v>418</v>
      </c>
      <c r="G47" s="34" t="s">
        <v>418</v>
      </c>
    </row>
    <row r="48" spans="1:7" ht="37.5" customHeight="1" thickBot="1" x14ac:dyDescent="0.35">
      <c r="A48" s="32" t="s">
        <v>485</v>
      </c>
      <c r="B48" s="33" t="s">
        <v>425</v>
      </c>
      <c r="C48" s="34" t="s">
        <v>418</v>
      </c>
      <c r="D48" s="33" t="s">
        <v>459</v>
      </c>
      <c r="E48" s="34" t="s">
        <v>418</v>
      </c>
      <c r="F48" s="34" t="s">
        <v>418</v>
      </c>
      <c r="G48" s="34" t="s">
        <v>418</v>
      </c>
    </row>
    <row r="49" spans="1:7" ht="37.5" customHeight="1" thickBot="1" x14ac:dyDescent="0.35">
      <c r="A49" s="32" t="s">
        <v>486</v>
      </c>
      <c r="B49" s="33" t="s">
        <v>425</v>
      </c>
      <c r="C49" s="34" t="s">
        <v>418</v>
      </c>
      <c r="D49" s="34" t="s">
        <v>418</v>
      </c>
      <c r="E49" s="33" t="s">
        <v>459</v>
      </c>
      <c r="F49" s="34" t="s">
        <v>418</v>
      </c>
      <c r="G49" s="34" t="s">
        <v>418</v>
      </c>
    </row>
    <row r="50" spans="1:7" ht="37.5" customHeight="1" thickBot="1" x14ac:dyDescent="0.35">
      <c r="A50" s="35" t="s">
        <v>53</v>
      </c>
      <c r="B50" s="33" t="s">
        <v>425</v>
      </c>
      <c r="C50" s="80" t="s">
        <v>487</v>
      </c>
      <c r="D50" s="33" t="s">
        <v>459</v>
      </c>
      <c r="E50" s="33" t="s">
        <v>459</v>
      </c>
      <c r="F50" s="34" t="s">
        <v>418</v>
      </c>
      <c r="G50" s="33" t="s">
        <v>467</v>
      </c>
    </row>
    <row r="51" spans="1:7" ht="45.75" customHeight="1" thickBot="1" x14ac:dyDescent="0.35">
      <c r="A51" s="32" t="s">
        <v>488</v>
      </c>
      <c r="B51" s="80" t="s">
        <v>489</v>
      </c>
      <c r="C51" s="33" t="s">
        <v>459</v>
      </c>
      <c r="D51" s="33" t="s">
        <v>459</v>
      </c>
      <c r="E51" s="34" t="s">
        <v>418</v>
      </c>
      <c r="F51" s="33" t="s">
        <v>459</v>
      </c>
      <c r="G51" s="34" t="s">
        <v>418</v>
      </c>
    </row>
    <row r="52" spans="1:7" ht="45" customHeight="1" thickBot="1" x14ac:dyDescent="0.35">
      <c r="A52" s="32" t="s">
        <v>110</v>
      </c>
      <c r="B52" s="80" t="s">
        <v>490</v>
      </c>
      <c r="C52" s="80" t="s">
        <v>416</v>
      </c>
      <c r="D52" s="33" t="s">
        <v>459</v>
      </c>
      <c r="E52" s="33" t="s">
        <v>459</v>
      </c>
      <c r="F52" s="33" t="s">
        <v>459</v>
      </c>
      <c r="G52" s="34" t="s">
        <v>418</v>
      </c>
    </row>
    <row r="53" spans="1:7" ht="37.5" customHeight="1" thickBot="1" x14ac:dyDescent="0.35">
      <c r="A53" s="32" t="s">
        <v>491</v>
      </c>
      <c r="B53" s="33" t="s">
        <v>425</v>
      </c>
      <c r="C53" s="80" t="s">
        <v>453</v>
      </c>
      <c r="D53" s="33" t="s">
        <v>459</v>
      </c>
      <c r="E53" s="34" t="s">
        <v>418</v>
      </c>
      <c r="F53" s="80" t="s">
        <v>492</v>
      </c>
      <c r="G53" s="80" t="s">
        <v>493</v>
      </c>
    </row>
    <row r="54" spans="1:7" ht="44.25" customHeight="1" thickBot="1" x14ac:dyDescent="0.35">
      <c r="A54" s="32" t="s">
        <v>24</v>
      </c>
      <c r="B54" s="33" t="s">
        <v>425</v>
      </c>
      <c r="C54" s="33" t="s">
        <v>459</v>
      </c>
      <c r="D54" s="33" t="s">
        <v>459</v>
      </c>
      <c r="E54" s="34" t="s">
        <v>418</v>
      </c>
      <c r="F54" s="33" t="s">
        <v>459</v>
      </c>
      <c r="G54" s="80" t="s">
        <v>494</v>
      </c>
    </row>
    <row r="55" spans="1:7" ht="37.5" customHeight="1" thickBot="1" x14ac:dyDescent="0.35">
      <c r="A55" s="32" t="s">
        <v>60</v>
      </c>
      <c r="B55" s="33" t="s">
        <v>415</v>
      </c>
      <c r="C55" s="34" t="s">
        <v>418</v>
      </c>
      <c r="D55" s="33" t="s">
        <v>459</v>
      </c>
      <c r="E55" s="33" t="s">
        <v>459</v>
      </c>
      <c r="F55" s="34" t="s">
        <v>418</v>
      </c>
      <c r="G55" s="33" t="s">
        <v>495</v>
      </c>
    </row>
    <row r="56" spans="1:7" ht="45.75" customHeight="1" thickBot="1" x14ac:dyDescent="0.35">
      <c r="A56" s="32" t="s">
        <v>51</v>
      </c>
      <c r="B56" s="33" t="s">
        <v>415</v>
      </c>
      <c r="C56" s="80" t="s">
        <v>416</v>
      </c>
      <c r="D56" s="34" t="s">
        <v>418</v>
      </c>
      <c r="E56" s="34" t="s">
        <v>418</v>
      </c>
      <c r="F56" s="34" t="s">
        <v>418</v>
      </c>
      <c r="G56" s="34" t="s">
        <v>418</v>
      </c>
    </row>
    <row r="57" spans="1:7" ht="99.75" customHeight="1" thickBot="1" x14ac:dyDescent="0.35">
      <c r="A57" s="32" t="s">
        <v>92</v>
      </c>
      <c r="B57" s="80" t="s">
        <v>496</v>
      </c>
      <c r="C57" s="80" t="s">
        <v>497</v>
      </c>
      <c r="D57" s="34" t="s">
        <v>418</v>
      </c>
      <c r="E57" s="33" t="s">
        <v>459</v>
      </c>
      <c r="F57" s="34" t="s">
        <v>418</v>
      </c>
      <c r="G57" s="33" t="s">
        <v>498</v>
      </c>
    </row>
    <row r="58" spans="1:7" ht="37.5" customHeight="1" thickBot="1" x14ac:dyDescent="0.35">
      <c r="A58" s="32" t="s">
        <v>108</v>
      </c>
      <c r="B58" s="33" t="s">
        <v>415</v>
      </c>
      <c r="C58" s="34" t="s">
        <v>418</v>
      </c>
      <c r="D58" s="33" t="s">
        <v>459</v>
      </c>
      <c r="E58" s="34" t="s">
        <v>418</v>
      </c>
      <c r="F58" s="33" t="s">
        <v>459</v>
      </c>
      <c r="G58" s="80" t="s">
        <v>499</v>
      </c>
    </row>
    <row r="59" spans="1:7" ht="48.75" customHeight="1" thickBot="1" x14ac:dyDescent="0.35">
      <c r="A59" s="32" t="s">
        <v>65</v>
      </c>
      <c r="B59" s="80" t="s">
        <v>500</v>
      </c>
      <c r="C59" s="34" t="s">
        <v>418</v>
      </c>
      <c r="D59" s="34" t="s">
        <v>418</v>
      </c>
      <c r="E59" s="34" t="s">
        <v>418</v>
      </c>
      <c r="F59" s="34" t="s">
        <v>418</v>
      </c>
      <c r="G59" s="34" t="s">
        <v>418</v>
      </c>
    </row>
    <row r="60" spans="1:7" ht="37.5" customHeight="1" thickBot="1" x14ac:dyDescent="0.35">
      <c r="A60" s="32" t="s">
        <v>31</v>
      </c>
      <c r="B60" s="33" t="s">
        <v>415</v>
      </c>
      <c r="C60" s="33" t="s">
        <v>459</v>
      </c>
      <c r="D60" s="33" t="s">
        <v>459</v>
      </c>
      <c r="E60" s="34" t="s">
        <v>418</v>
      </c>
      <c r="F60" s="33" t="s">
        <v>459</v>
      </c>
      <c r="G60" s="80" t="s">
        <v>501</v>
      </c>
    </row>
    <row r="61" spans="1:7" ht="37.5" customHeight="1" thickBot="1" x14ac:dyDescent="0.35">
      <c r="A61" s="32" t="s">
        <v>40</v>
      </c>
      <c r="B61" s="80" t="s">
        <v>502</v>
      </c>
      <c r="C61" s="33" t="s">
        <v>459</v>
      </c>
      <c r="D61" s="34" t="s">
        <v>418</v>
      </c>
      <c r="E61" s="34" t="s">
        <v>418</v>
      </c>
      <c r="F61" s="34" t="s">
        <v>418</v>
      </c>
      <c r="G61" s="33" t="s">
        <v>503</v>
      </c>
    </row>
    <row r="62" spans="1:7" ht="37.5" customHeight="1" thickBot="1" x14ac:dyDescent="0.35">
      <c r="A62" s="32" t="s">
        <v>67</v>
      </c>
      <c r="B62" s="33" t="s">
        <v>425</v>
      </c>
      <c r="C62" s="34" t="s">
        <v>418</v>
      </c>
      <c r="D62" s="34" t="s">
        <v>418</v>
      </c>
      <c r="E62" s="34" t="s">
        <v>418</v>
      </c>
      <c r="F62" s="34" t="s">
        <v>418</v>
      </c>
      <c r="G62" s="34" t="s">
        <v>418</v>
      </c>
    </row>
    <row r="63" spans="1:7" ht="37.5" customHeight="1" thickBot="1" x14ac:dyDescent="0.35">
      <c r="A63" s="32" t="s">
        <v>28</v>
      </c>
      <c r="B63" s="33" t="s">
        <v>420</v>
      </c>
      <c r="C63" s="34" t="s">
        <v>418</v>
      </c>
      <c r="D63" s="34" t="s">
        <v>418</v>
      </c>
      <c r="E63" s="34" t="s">
        <v>418</v>
      </c>
      <c r="F63" s="34" t="s">
        <v>418</v>
      </c>
      <c r="G63" s="34" t="s">
        <v>418</v>
      </c>
    </row>
    <row r="64" spans="1:7" ht="37.5" customHeight="1" thickBot="1" x14ac:dyDescent="0.35">
      <c r="A64" s="32" t="s">
        <v>99</v>
      </c>
      <c r="B64" s="33" t="s">
        <v>425</v>
      </c>
      <c r="C64" s="33" t="s">
        <v>459</v>
      </c>
      <c r="D64" s="34" t="s">
        <v>418</v>
      </c>
      <c r="E64" s="34" t="s">
        <v>418</v>
      </c>
      <c r="F64" s="34" t="s">
        <v>418</v>
      </c>
      <c r="G64" s="34" t="s">
        <v>418</v>
      </c>
    </row>
    <row r="65" spans="1:7" ht="37.5" customHeight="1" thickBot="1" x14ac:dyDescent="0.35">
      <c r="A65" s="32" t="s">
        <v>72</v>
      </c>
      <c r="B65" s="80" t="s">
        <v>504</v>
      </c>
      <c r="C65" s="33" t="s">
        <v>459</v>
      </c>
      <c r="D65" s="34" t="s">
        <v>418</v>
      </c>
      <c r="E65" s="34" t="s">
        <v>418</v>
      </c>
      <c r="F65" s="34" t="s">
        <v>418</v>
      </c>
      <c r="G65" s="34" t="s">
        <v>418</v>
      </c>
    </row>
    <row r="66" spans="1:7" ht="37.5" customHeight="1" thickBot="1" x14ac:dyDescent="0.35">
      <c r="A66" s="32" t="s">
        <v>38</v>
      </c>
      <c r="B66" s="33" t="s">
        <v>425</v>
      </c>
      <c r="C66" s="33" t="s">
        <v>459</v>
      </c>
      <c r="D66" s="33" t="s">
        <v>459</v>
      </c>
      <c r="E66" s="34" t="s">
        <v>418</v>
      </c>
      <c r="F66" s="33" t="s">
        <v>459</v>
      </c>
      <c r="G66" s="34" t="s">
        <v>418</v>
      </c>
    </row>
    <row r="67" spans="1:7" ht="37.5" customHeight="1" thickBot="1" x14ac:dyDescent="0.35">
      <c r="A67" s="32" t="s">
        <v>115</v>
      </c>
      <c r="B67" s="33" t="s">
        <v>415</v>
      </c>
      <c r="C67" s="33" t="s">
        <v>459</v>
      </c>
      <c r="D67" s="34" t="s">
        <v>418</v>
      </c>
      <c r="E67" s="34" t="s">
        <v>418</v>
      </c>
      <c r="F67" s="34" t="s">
        <v>418</v>
      </c>
      <c r="G67" s="34" t="s">
        <v>418</v>
      </c>
    </row>
    <row r="68" spans="1:7" ht="37.5" customHeight="1" thickBot="1" x14ac:dyDescent="0.35">
      <c r="A68" s="32" t="s">
        <v>35</v>
      </c>
      <c r="B68" s="33" t="s">
        <v>420</v>
      </c>
      <c r="C68" s="34" t="s">
        <v>418</v>
      </c>
      <c r="D68" s="33" t="s">
        <v>459</v>
      </c>
      <c r="E68" s="34" t="s">
        <v>418</v>
      </c>
      <c r="F68" s="34" t="s">
        <v>418</v>
      </c>
      <c r="G68" s="34" t="s">
        <v>418</v>
      </c>
    </row>
    <row r="69" spans="1:7" ht="37.5" customHeight="1" thickBot="1" x14ac:dyDescent="0.35">
      <c r="A69" s="32" t="s">
        <v>106</v>
      </c>
      <c r="B69" s="33" t="s">
        <v>425</v>
      </c>
      <c r="C69" s="80" t="s">
        <v>505</v>
      </c>
      <c r="D69" s="34" t="s">
        <v>418</v>
      </c>
      <c r="E69" s="34" t="s">
        <v>418</v>
      </c>
      <c r="F69" s="34" t="s">
        <v>418</v>
      </c>
      <c r="G69" s="80" t="s">
        <v>506</v>
      </c>
    </row>
    <row r="70" spans="1:7" ht="37.5" customHeight="1" thickBot="1" x14ac:dyDescent="0.35">
      <c r="A70" s="32" t="s">
        <v>97</v>
      </c>
      <c r="B70" s="33" t="s">
        <v>425</v>
      </c>
      <c r="C70" s="80" t="s">
        <v>416</v>
      </c>
      <c r="D70" s="34" t="s">
        <v>418</v>
      </c>
      <c r="E70" s="34" t="s">
        <v>418</v>
      </c>
      <c r="F70" s="34" t="s">
        <v>418</v>
      </c>
      <c r="G70" s="34" t="s">
        <v>418</v>
      </c>
    </row>
    <row r="71" spans="1:7" ht="37.5" customHeight="1" thickBot="1" x14ac:dyDescent="0.35">
      <c r="A71" s="32" t="s">
        <v>117</v>
      </c>
      <c r="B71" s="33" t="s">
        <v>420</v>
      </c>
      <c r="C71" s="34" t="s">
        <v>418</v>
      </c>
      <c r="D71" s="34" t="s">
        <v>418</v>
      </c>
      <c r="E71" s="34" t="s">
        <v>418</v>
      </c>
      <c r="F71" s="34" t="s">
        <v>418</v>
      </c>
      <c r="G71" s="34" t="s">
        <v>418</v>
      </c>
    </row>
    <row r="72" spans="1:7" ht="37.5" customHeight="1" thickBot="1" x14ac:dyDescent="0.35">
      <c r="A72" s="32" t="s">
        <v>113</v>
      </c>
      <c r="B72" s="33" t="s">
        <v>425</v>
      </c>
      <c r="C72" s="80" t="s">
        <v>507</v>
      </c>
      <c r="D72" s="34" t="s">
        <v>418</v>
      </c>
      <c r="E72" s="34" t="s">
        <v>418</v>
      </c>
      <c r="F72" s="34" t="s">
        <v>418</v>
      </c>
      <c r="G72" s="34" t="s">
        <v>418</v>
      </c>
    </row>
    <row r="73" spans="1:7" ht="37.5" customHeight="1" thickBot="1" x14ac:dyDescent="0.35">
      <c r="A73" s="32" t="s">
        <v>120</v>
      </c>
      <c r="B73" s="33" t="s">
        <v>425</v>
      </c>
      <c r="C73" s="80" t="s">
        <v>508</v>
      </c>
      <c r="D73" s="34" t="s">
        <v>418</v>
      </c>
      <c r="E73" s="80" t="s">
        <v>509</v>
      </c>
      <c r="F73" s="80" t="s">
        <v>510</v>
      </c>
      <c r="G73" s="80" t="s">
        <v>419</v>
      </c>
    </row>
    <row r="74" spans="1:7" ht="37.5" customHeight="1" thickBot="1" x14ac:dyDescent="0.35">
      <c r="A74" s="32" t="s">
        <v>126</v>
      </c>
      <c r="B74" s="33" t="s">
        <v>425</v>
      </c>
      <c r="C74" s="33" t="s">
        <v>459</v>
      </c>
      <c r="D74" s="34" t="s">
        <v>418</v>
      </c>
      <c r="E74" s="80" t="s">
        <v>511</v>
      </c>
      <c r="F74" s="80" t="s">
        <v>512</v>
      </c>
      <c r="G74" s="34" t="s">
        <v>418</v>
      </c>
    </row>
    <row r="75" spans="1:7" ht="37.5" customHeight="1" thickBot="1" x14ac:dyDescent="0.35">
      <c r="A75" s="32" t="s">
        <v>138</v>
      </c>
      <c r="B75" s="33" t="s">
        <v>425</v>
      </c>
      <c r="C75" s="33" t="s">
        <v>459</v>
      </c>
      <c r="D75" s="34" t="s">
        <v>418</v>
      </c>
      <c r="E75" s="80" t="s">
        <v>513</v>
      </c>
      <c r="F75" s="34" t="s">
        <v>418</v>
      </c>
      <c r="G75" s="80" t="s">
        <v>514</v>
      </c>
    </row>
    <row r="76" spans="1:7" ht="37.5" customHeight="1" thickBot="1" x14ac:dyDescent="0.35">
      <c r="A76" s="32" t="s">
        <v>74</v>
      </c>
      <c r="B76" s="33" t="s">
        <v>415</v>
      </c>
      <c r="C76" s="34" t="s">
        <v>418</v>
      </c>
      <c r="D76" s="34" t="s">
        <v>418</v>
      </c>
      <c r="E76" s="34" t="s">
        <v>418</v>
      </c>
      <c r="F76" s="34" t="s">
        <v>418</v>
      </c>
      <c r="G76" s="80" t="s">
        <v>515</v>
      </c>
    </row>
    <row r="77" spans="1:7" ht="37.5" customHeight="1" thickBot="1" x14ac:dyDescent="0.35">
      <c r="A77" s="32" t="s">
        <v>79</v>
      </c>
      <c r="B77" s="33" t="s">
        <v>415</v>
      </c>
      <c r="C77" s="34" t="s">
        <v>418</v>
      </c>
      <c r="D77" s="34" t="s">
        <v>418</v>
      </c>
      <c r="E77" s="34" t="s">
        <v>418</v>
      </c>
      <c r="F77" s="34" t="s">
        <v>418</v>
      </c>
      <c r="G77" s="80" t="s">
        <v>516</v>
      </c>
    </row>
    <row r="78" spans="1:7" ht="37.5" customHeight="1" thickBot="1" x14ac:dyDescent="0.35">
      <c r="A78" s="32" t="s">
        <v>86</v>
      </c>
      <c r="B78" s="33" t="s">
        <v>425</v>
      </c>
      <c r="C78" s="34" t="s">
        <v>418</v>
      </c>
      <c r="D78" s="34" t="s">
        <v>418</v>
      </c>
      <c r="E78" s="34" t="s">
        <v>418</v>
      </c>
      <c r="F78" s="34" t="s">
        <v>418</v>
      </c>
      <c r="G78" s="80" t="s">
        <v>517</v>
      </c>
    </row>
    <row r="79" spans="1:7" ht="37.5" customHeight="1" thickBot="1" x14ac:dyDescent="0.35">
      <c r="A79" s="32" t="s">
        <v>93</v>
      </c>
      <c r="B79" s="33" t="s">
        <v>415</v>
      </c>
      <c r="C79" s="34" t="s">
        <v>418</v>
      </c>
      <c r="D79" s="34" t="s">
        <v>418</v>
      </c>
      <c r="E79" s="34" t="s">
        <v>418</v>
      </c>
      <c r="F79" s="34" t="s">
        <v>418</v>
      </c>
      <c r="G79" s="34" t="s">
        <v>418</v>
      </c>
    </row>
    <row r="80" spans="1:7" ht="37.5" customHeight="1" thickBot="1" x14ac:dyDescent="0.35">
      <c r="A80" s="32" t="s">
        <v>89</v>
      </c>
      <c r="B80" s="80" t="s">
        <v>518</v>
      </c>
      <c r="C80" s="34" t="s">
        <v>418</v>
      </c>
      <c r="D80" s="33" t="s">
        <v>459</v>
      </c>
      <c r="E80" s="33" t="s">
        <v>459</v>
      </c>
      <c r="F80" s="34" t="s">
        <v>418</v>
      </c>
      <c r="G80" s="34" t="s">
        <v>418</v>
      </c>
    </row>
    <row r="81" spans="1:7" ht="37.5" customHeight="1" thickBot="1" x14ac:dyDescent="0.35">
      <c r="A81" s="32" t="s">
        <v>143</v>
      </c>
      <c r="B81" s="33" t="s">
        <v>425</v>
      </c>
      <c r="C81" s="80" t="s">
        <v>519</v>
      </c>
      <c r="D81" s="34" t="s">
        <v>418</v>
      </c>
      <c r="E81" s="34" t="s">
        <v>418</v>
      </c>
      <c r="F81" s="34" t="s">
        <v>418</v>
      </c>
      <c r="G81" s="80" t="s">
        <v>520</v>
      </c>
    </row>
    <row r="82" spans="1:7" ht="37.5" customHeight="1" thickBot="1" x14ac:dyDescent="0.35">
      <c r="A82" s="32" t="s">
        <v>147</v>
      </c>
      <c r="B82" s="33" t="s">
        <v>425</v>
      </c>
      <c r="C82" s="80" t="s">
        <v>521</v>
      </c>
      <c r="D82" s="34" t="s">
        <v>418</v>
      </c>
      <c r="E82" s="80" t="s">
        <v>522</v>
      </c>
      <c r="F82" s="34" t="s">
        <v>418</v>
      </c>
      <c r="G82" s="34" t="s">
        <v>418</v>
      </c>
    </row>
    <row r="83" spans="1:7" ht="37.5" customHeight="1" thickBot="1" x14ac:dyDescent="0.35">
      <c r="A83" s="32" t="s">
        <v>151</v>
      </c>
      <c r="B83" s="33" t="s">
        <v>425</v>
      </c>
      <c r="C83" s="80" t="s">
        <v>521</v>
      </c>
      <c r="D83" s="33" t="s">
        <v>459</v>
      </c>
      <c r="E83" s="80" t="s">
        <v>523</v>
      </c>
      <c r="F83" s="34" t="s">
        <v>418</v>
      </c>
      <c r="G83" s="80" t="s">
        <v>524</v>
      </c>
    </row>
    <row r="84" spans="1:7" ht="37.5" customHeight="1" thickBot="1" x14ac:dyDescent="0.35">
      <c r="A84" s="32" t="s">
        <v>155</v>
      </c>
      <c r="B84" s="33" t="s">
        <v>425</v>
      </c>
      <c r="C84" s="80" t="s">
        <v>519</v>
      </c>
      <c r="D84" s="80" t="s">
        <v>525</v>
      </c>
      <c r="E84" s="34" t="s">
        <v>418</v>
      </c>
      <c r="F84" s="34" t="s">
        <v>418</v>
      </c>
      <c r="G84" s="80" t="s">
        <v>526</v>
      </c>
    </row>
    <row r="85" spans="1:7" ht="37.5" customHeight="1" thickBot="1" x14ac:dyDescent="0.35">
      <c r="A85" s="32" t="s">
        <v>159</v>
      </c>
      <c r="B85" s="33" t="s">
        <v>425</v>
      </c>
      <c r="C85" s="33" t="s">
        <v>459</v>
      </c>
      <c r="D85" s="34" t="s">
        <v>418</v>
      </c>
      <c r="E85" s="34" t="s">
        <v>418</v>
      </c>
      <c r="F85" s="34" t="s">
        <v>418</v>
      </c>
      <c r="G85" s="34" t="s">
        <v>418</v>
      </c>
    </row>
    <row r="86" spans="1:7" ht="37.5" customHeight="1" thickBot="1" x14ac:dyDescent="0.35">
      <c r="A86" s="35" t="s">
        <v>163</v>
      </c>
      <c r="B86" s="33" t="s">
        <v>425</v>
      </c>
      <c r="C86" s="80" t="s">
        <v>527</v>
      </c>
      <c r="D86" s="34" t="s">
        <v>418</v>
      </c>
      <c r="E86" s="80" t="s">
        <v>528</v>
      </c>
      <c r="F86" s="34" t="s">
        <v>418</v>
      </c>
      <c r="G86" s="80" t="s">
        <v>529</v>
      </c>
    </row>
    <row r="87" spans="1:7" ht="37.5" customHeight="1" thickBot="1" x14ac:dyDescent="0.35">
      <c r="A87" s="32" t="s">
        <v>166</v>
      </c>
      <c r="B87" s="33" t="s">
        <v>425</v>
      </c>
      <c r="C87" s="80" t="s">
        <v>530</v>
      </c>
      <c r="D87" s="34" t="s">
        <v>418</v>
      </c>
      <c r="E87" s="34" t="s">
        <v>418</v>
      </c>
      <c r="F87" s="34" t="s">
        <v>418</v>
      </c>
      <c r="G87" s="34" t="s">
        <v>418</v>
      </c>
    </row>
    <row r="88" spans="1:7" ht="37.5" customHeight="1" thickBot="1" x14ac:dyDescent="0.35">
      <c r="A88" s="32" t="s">
        <v>122</v>
      </c>
      <c r="B88" s="80" t="s">
        <v>531</v>
      </c>
      <c r="C88" s="80" t="s">
        <v>416</v>
      </c>
      <c r="D88" s="33" t="s">
        <v>459</v>
      </c>
      <c r="E88" s="34" t="s">
        <v>418</v>
      </c>
      <c r="F88" s="33" t="s">
        <v>459</v>
      </c>
      <c r="G88" s="33" t="s">
        <v>532</v>
      </c>
    </row>
    <row r="89" spans="1:7" ht="37.5" customHeight="1" thickBot="1" x14ac:dyDescent="0.35">
      <c r="A89" s="32" t="s">
        <v>169</v>
      </c>
      <c r="B89" s="33" t="s">
        <v>425</v>
      </c>
      <c r="C89" s="80" t="s">
        <v>533</v>
      </c>
      <c r="D89" s="34" t="s">
        <v>418</v>
      </c>
      <c r="E89" s="80" t="s">
        <v>534</v>
      </c>
      <c r="F89" s="34" t="s">
        <v>418</v>
      </c>
      <c r="G89" s="80" t="s">
        <v>535</v>
      </c>
    </row>
    <row r="90" spans="1:7" ht="37.5" customHeight="1" thickBot="1" x14ac:dyDescent="0.35">
      <c r="A90" s="32" t="s">
        <v>172</v>
      </c>
      <c r="B90" s="33" t="s">
        <v>425</v>
      </c>
      <c r="C90" s="80" t="s">
        <v>533</v>
      </c>
      <c r="D90" s="34" t="s">
        <v>418</v>
      </c>
      <c r="E90" s="80" t="s">
        <v>536</v>
      </c>
      <c r="F90" s="34" t="s">
        <v>418</v>
      </c>
      <c r="G90" s="80" t="s">
        <v>524</v>
      </c>
    </row>
    <row r="91" spans="1:7" ht="37.5" customHeight="1" thickBot="1" x14ac:dyDescent="0.35">
      <c r="A91" s="32" t="s">
        <v>174</v>
      </c>
      <c r="B91" s="33" t="s">
        <v>425</v>
      </c>
      <c r="C91" s="80" t="s">
        <v>533</v>
      </c>
      <c r="D91" s="34" t="s">
        <v>418</v>
      </c>
      <c r="E91" s="34" t="s">
        <v>418</v>
      </c>
      <c r="F91" s="34" t="s">
        <v>418</v>
      </c>
      <c r="G91" s="34" t="s">
        <v>418</v>
      </c>
    </row>
    <row r="92" spans="1:7" ht="37.5" customHeight="1" thickBot="1" x14ac:dyDescent="0.35">
      <c r="A92" s="32" t="s">
        <v>128</v>
      </c>
      <c r="B92" s="80" t="s">
        <v>537</v>
      </c>
      <c r="C92" s="34" t="s">
        <v>418</v>
      </c>
      <c r="D92" s="80" t="s">
        <v>538</v>
      </c>
      <c r="E92" s="34" t="s">
        <v>418</v>
      </c>
      <c r="F92" s="34" t="s">
        <v>418</v>
      </c>
      <c r="G92" s="34" t="s">
        <v>418</v>
      </c>
    </row>
    <row r="93" spans="1:7" ht="37.5" customHeight="1" thickBot="1" x14ac:dyDescent="0.35">
      <c r="A93" s="32" t="s">
        <v>100</v>
      </c>
      <c r="B93" s="33" t="s">
        <v>425</v>
      </c>
      <c r="C93" s="80" t="s">
        <v>539</v>
      </c>
      <c r="D93" s="33" t="s">
        <v>459</v>
      </c>
      <c r="E93" s="34" t="s">
        <v>418</v>
      </c>
      <c r="F93" s="34" t="s">
        <v>418</v>
      </c>
      <c r="G93" s="33" t="s">
        <v>540</v>
      </c>
    </row>
    <row r="94" spans="1:7" ht="37.5" customHeight="1" thickBot="1" x14ac:dyDescent="0.35">
      <c r="A94" s="32" t="s">
        <v>107</v>
      </c>
      <c r="B94" s="33" t="s">
        <v>415</v>
      </c>
      <c r="C94" s="34" t="s">
        <v>418</v>
      </c>
      <c r="D94" s="34" t="s">
        <v>418</v>
      </c>
      <c r="E94" s="34" t="s">
        <v>418</v>
      </c>
      <c r="F94" s="34" t="s">
        <v>418</v>
      </c>
      <c r="G94" s="34" t="s">
        <v>418</v>
      </c>
    </row>
    <row r="95" spans="1:7" ht="37.5" customHeight="1" thickBot="1" x14ac:dyDescent="0.35">
      <c r="A95" s="32" t="s">
        <v>541</v>
      </c>
      <c r="B95" s="33" t="s">
        <v>425</v>
      </c>
      <c r="C95" s="33" t="s">
        <v>459</v>
      </c>
      <c r="D95" s="34" t="s">
        <v>418</v>
      </c>
      <c r="E95" s="34" t="s">
        <v>418</v>
      </c>
      <c r="F95" s="34" t="s">
        <v>418</v>
      </c>
      <c r="G95" s="34" t="s">
        <v>418</v>
      </c>
    </row>
    <row r="96" spans="1:7" ht="37.5" customHeight="1" thickBot="1" x14ac:dyDescent="0.35">
      <c r="A96" s="32" t="s">
        <v>176</v>
      </c>
      <c r="B96" s="33" t="s">
        <v>425</v>
      </c>
      <c r="C96" s="33" t="s">
        <v>519</v>
      </c>
      <c r="D96" s="34" t="s">
        <v>418</v>
      </c>
      <c r="E96" s="34" t="s">
        <v>418</v>
      </c>
      <c r="F96" s="34" t="s">
        <v>418</v>
      </c>
      <c r="G96" s="80" t="s">
        <v>542</v>
      </c>
    </row>
    <row r="97" spans="1:7" ht="37.5" customHeight="1" thickBot="1" x14ac:dyDescent="0.35">
      <c r="A97" s="32" t="s">
        <v>177</v>
      </c>
      <c r="B97" s="33" t="s">
        <v>425</v>
      </c>
      <c r="C97" s="33" t="s">
        <v>459</v>
      </c>
      <c r="D97" s="33" t="s">
        <v>459</v>
      </c>
      <c r="E97" s="33" t="s">
        <v>459</v>
      </c>
      <c r="F97" s="80" t="s">
        <v>543</v>
      </c>
      <c r="G97" s="34" t="s">
        <v>418</v>
      </c>
    </row>
    <row r="98" spans="1:7" ht="37.5" customHeight="1" thickBot="1" x14ac:dyDescent="0.35">
      <c r="A98" s="32" t="s">
        <v>42</v>
      </c>
      <c r="B98" s="33" t="s">
        <v>479</v>
      </c>
      <c r="C98" s="34" t="s">
        <v>418</v>
      </c>
      <c r="D98" s="33" t="s">
        <v>459</v>
      </c>
      <c r="E98" s="34" t="s">
        <v>418</v>
      </c>
      <c r="F98" s="34" t="s">
        <v>418</v>
      </c>
      <c r="G98" s="34" t="s">
        <v>418</v>
      </c>
    </row>
    <row r="99" spans="1:7" ht="37.5" customHeight="1" thickBot="1" x14ac:dyDescent="0.35">
      <c r="A99" s="32" t="s">
        <v>178</v>
      </c>
      <c r="B99" s="33" t="s">
        <v>425</v>
      </c>
      <c r="C99" s="33" t="s">
        <v>459</v>
      </c>
      <c r="D99" s="34" t="s">
        <v>418</v>
      </c>
      <c r="E99" s="80" t="s">
        <v>544</v>
      </c>
      <c r="F99" s="80" t="s">
        <v>545</v>
      </c>
      <c r="G99" s="80" t="s">
        <v>546</v>
      </c>
    </row>
    <row r="100" spans="1:7" ht="37.5" customHeight="1" thickBot="1" x14ac:dyDescent="0.35">
      <c r="A100" s="32" t="s">
        <v>179</v>
      </c>
      <c r="B100" s="33" t="s">
        <v>425</v>
      </c>
      <c r="C100" s="33" t="s">
        <v>459</v>
      </c>
      <c r="D100" s="34" t="s">
        <v>418</v>
      </c>
      <c r="E100" s="34" t="s">
        <v>418</v>
      </c>
      <c r="F100" s="34" t="s">
        <v>418</v>
      </c>
      <c r="G100" s="80" t="s">
        <v>547</v>
      </c>
    </row>
    <row r="101" spans="1:7" ht="37.5" customHeight="1" thickBot="1" x14ac:dyDescent="0.35">
      <c r="A101" s="32" t="s">
        <v>180</v>
      </c>
      <c r="B101" s="33" t="s">
        <v>425</v>
      </c>
      <c r="C101" s="33" t="s">
        <v>459</v>
      </c>
      <c r="D101" s="34" t="s">
        <v>418</v>
      </c>
      <c r="E101" s="80" t="s">
        <v>548</v>
      </c>
      <c r="F101" s="34" t="s">
        <v>418</v>
      </c>
      <c r="G101" s="80" t="s">
        <v>549</v>
      </c>
    </row>
    <row r="102" spans="1:7" ht="37.5" customHeight="1" thickBot="1" x14ac:dyDescent="0.35">
      <c r="A102" s="32" t="s">
        <v>124</v>
      </c>
      <c r="B102" s="33" t="s">
        <v>479</v>
      </c>
      <c r="C102" s="34" t="s">
        <v>418</v>
      </c>
      <c r="D102" s="34" t="s">
        <v>418</v>
      </c>
      <c r="E102" s="34" t="s">
        <v>418</v>
      </c>
      <c r="F102" s="34" t="s">
        <v>418</v>
      </c>
      <c r="G102" s="34" t="s">
        <v>418</v>
      </c>
    </row>
    <row r="103" spans="1:7" ht="37.5" customHeight="1" thickBot="1" x14ac:dyDescent="0.35">
      <c r="A103" s="32" t="s">
        <v>134</v>
      </c>
      <c r="B103" s="33" t="s">
        <v>479</v>
      </c>
      <c r="C103" s="34" t="s">
        <v>418</v>
      </c>
      <c r="D103" s="34" t="s">
        <v>418</v>
      </c>
      <c r="E103" s="34" t="s">
        <v>418</v>
      </c>
      <c r="F103" s="34" t="s">
        <v>418</v>
      </c>
      <c r="G103" s="34" t="s">
        <v>418</v>
      </c>
    </row>
    <row r="104" spans="1:7" ht="37.5" customHeight="1" thickBot="1" x14ac:dyDescent="0.35">
      <c r="A104" s="35" t="s">
        <v>114</v>
      </c>
      <c r="B104" s="33" t="s">
        <v>425</v>
      </c>
      <c r="C104" s="33" t="s">
        <v>459</v>
      </c>
      <c r="D104" s="34" t="s">
        <v>418</v>
      </c>
      <c r="E104" s="34" t="s">
        <v>418</v>
      </c>
      <c r="F104" s="33" t="s">
        <v>459</v>
      </c>
      <c r="G104" s="80" t="s">
        <v>550</v>
      </c>
    </row>
    <row r="105" spans="1:7" ht="37.5" customHeight="1" thickBot="1" x14ac:dyDescent="0.35">
      <c r="A105" s="35" t="s">
        <v>104</v>
      </c>
      <c r="B105" s="33" t="s">
        <v>415</v>
      </c>
      <c r="C105" s="33" t="s">
        <v>459</v>
      </c>
      <c r="D105" s="33" t="s">
        <v>459</v>
      </c>
      <c r="E105" s="34" t="s">
        <v>418</v>
      </c>
      <c r="F105" s="33" t="s">
        <v>459</v>
      </c>
      <c r="G105" s="33" t="s">
        <v>551</v>
      </c>
    </row>
    <row r="106" spans="1:7" ht="37.5" customHeight="1" thickBot="1" x14ac:dyDescent="0.35">
      <c r="A106" s="32" t="s">
        <v>140</v>
      </c>
      <c r="B106" s="33" t="s">
        <v>415</v>
      </c>
      <c r="C106" s="80" t="s">
        <v>552</v>
      </c>
      <c r="D106" s="34" t="s">
        <v>418</v>
      </c>
      <c r="E106" s="34" t="s">
        <v>418</v>
      </c>
      <c r="F106" s="80" t="s">
        <v>553</v>
      </c>
      <c r="G106" s="34" t="s">
        <v>418</v>
      </c>
    </row>
    <row r="107" spans="1:7" ht="37.5" customHeight="1" thickBot="1" x14ac:dyDescent="0.35">
      <c r="A107" s="32" t="s">
        <v>145</v>
      </c>
      <c r="B107" s="33" t="s">
        <v>415</v>
      </c>
      <c r="C107" s="34" t="s">
        <v>418</v>
      </c>
      <c r="D107" s="34" t="s">
        <v>418</v>
      </c>
      <c r="E107" s="34" t="s">
        <v>418</v>
      </c>
      <c r="F107" s="33" t="s">
        <v>459</v>
      </c>
      <c r="G107" s="34" t="s">
        <v>418</v>
      </c>
    </row>
    <row r="108" spans="1:7" ht="37.5" customHeight="1" thickBot="1" x14ac:dyDescent="0.35">
      <c r="A108" s="32" t="s">
        <v>121</v>
      </c>
      <c r="B108" s="33" t="s">
        <v>415</v>
      </c>
      <c r="C108" s="33" t="s">
        <v>459</v>
      </c>
      <c r="D108" s="34" t="s">
        <v>418</v>
      </c>
      <c r="E108" s="34" t="s">
        <v>418</v>
      </c>
      <c r="F108" s="34" t="s">
        <v>418</v>
      </c>
      <c r="G108" s="80" t="s">
        <v>499</v>
      </c>
    </row>
    <row r="109" spans="1:7" ht="37.5" customHeight="1" thickBot="1" x14ac:dyDescent="0.35">
      <c r="A109" s="32" t="s">
        <v>127</v>
      </c>
      <c r="B109" s="33" t="s">
        <v>415</v>
      </c>
      <c r="C109" s="34" t="s">
        <v>418</v>
      </c>
      <c r="D109" s="34" t="s">
        <v>418</v>
      </c>
      <c r="E109" s="34" t="s">
        <v>418</v>
      </c>
      <c r="F109" s="34" t="s">
        <v>418</v>
      </c>
      <c r="G109" s="34" t="s">
        <v>418</v>
      </c>
    </row>
    <row r="110" spans="1:7" ht="37.5" customHeight="1" thickBot="1" x14ac:dyDescent="0.35">
      <c r="A110" s="32" t="s">
        <v>554</v>
      </c>
      <c r="B110" s="80" t="s">
        <v>555</v>
      </c>
      <c r="C110" s="34" t="s">
        <v>418</v>
      </c>
      <c r="D110" s="33" t="s">
        <v>459</v>
      </c>
      <c r="E110" s="33" t="s">
        <v>459</v>
      </c>
      <c r="F110" s="34" t="s">
        <v>418</v>
      </c>
      <c r="G110" s="34" t="s">
        <v>418</v>
      </c>
    </row>
    <row r="111" spans="1:7" ht="37.5" customHeight="1" thickBot="1" x14ac:dyDescent="0.35">
      <c r="A111" s="32" t="s">
        <v>181</v>
      </c>
      <c r="B111" s="33" t="s">
        <v>425</v>
      </c>
      <c r="C111" s="33" t="s">
        <v>459</v>
      </c>
      <c r="D111" s="34" t="s">
        <v>418</v>
      </c>
      <c r="E111" s="34" t="s">
        <v>418</v>
      </c>
      <c r="F111" s="34" t="s">
        <v>418</v>
      </c>
      <c r="G111" s="80" t="s">
        <v>556</v>
      </c>
    </row>
    <row r="112" spans="1:7" ht="37.5" customHeight="1" thickBot="1" x14ac:dyDescent="0.35">
      <c r="A112" s="32" t="s">
        <v>133</v>
      </c>
      <c r="B112" s="80" t="s">
        <v>557</v>
      </c>
      <c r="C112" s="34" t="s">
        <v>418</v>
      </c>
      <c r="D112" s="33" t="s">
        <v>459</v>
      </c>
      <c r="E112" s="34" t="s">
        <v>418</v>
      </c>
      <c r="F112" s="80" t="s">
        <v>558</v>
      </c>
      <c r="G112" s="34" t="s">
        <v>418</v>
      </c>
    </row>
    <row r="113" spans="1:7" ht="37.5" customHeight="1" thickBot="1" x14ac:dyDescent="0.35">
      <c r="A113" s="32" t="s">
        <v>139</v>
      </c>
      <c r="B113" s="80" t="s">
        <v>557</v>
      </c>
      <c r="C113" s="34" t="s">
        <v>418</v>
      </c>
      <c r="D113" s="34" t="s">
        <v>418</v>
      </c>
      <c r="E113" s="34" t="s">
        <v>418</v>
      </c>
      <c r="F113" s="34" t="s">
        <v>418</v>
      </c>
      <c r="G113" s="34" t="s">
        <v>418</v>
      </c>
    </row>
    <row r="114" spans="1:7" ht="37.5" customHeight="1" thickBot="1" x14ac:dyDescent="0.35">
      <c r="A114" s="32" t="s">
        <v>144</v>
      </c>
      <c r="B114" s="80" t="s">
        <v>557</v>
      </c>
      <c r="C114" s="34" t="s">
        <v>418</v>
      </c>
      <c r="D114" s="34" t="s">
        <v>418</v>
      </c>
      <c r="E114" s="34" t="s">
        <v>418</v>
      </c>
      <c r="F114" s="34" t="s">
        <v>418</v>
      </c>
      <c r="G114" s="34" t="s">
        <v>418</v>
      </c>
    </row>
    <row r="115" spans="1:7" ht="37.5" customHeight="1" thickBot="1" x14ac:dyDescent="0.35">
      <c r="A115" s="32" t="s">
        <v>148</v>
      </c>
      <c r="B115" s="80" t="s">
        <v>557</v>
      </c>
      <c r="C115" s="34" t="s">
        <v>418</v>
      </c>
      <c r="D115" s="34" t="s">
        <v>418</v>
      </c>
      <c r="E115" s="34" t="s">
        <v>418</v>
      </c>
      <c r="F115" s="34" t="s">
        <v>418</v>
      </c>
      <c r="G115" s="34" t="s">
        <v>418</v>
      </c>
    </row>
    <row r="116" spans="1:7" ht="37.5" customHeight="1" thickBot="1" x14ac:dyDescent="0.35">
      <c r="A116" s="32" t="s">
        <v>152</v>
      </c>
      <c r="B116" s="80" t="s">
        <v>557</v>
      </c>
      <c r="C116" s="34" t="s">
        <v>418</v>
      </c>
      <c r="D116" s="34" t="s">
        <v>418</v>
      </c>
      <c r="E116" s="34" t="s">
        <v>418</v>
      </c>
      <c r="F116" s="34" t="s">
        <v>418</v>
      </c>
      <c r="G116" s="34" t="s">
        <v>418</v>
      </c>
    </row>
    <row r="117" spans="1:7" ht="37.5" customHeight="1" thickBot="1" x14ac:dyDescent="0.35">
      <c r="A117" s="35" t="s">
        <v>160</v>
      </c>
      <c r="B117" s="33" t="s">
        <v>559</v>
      </c>
      <c r="C117" s="33" t="s">
        <v>459</v>
      </c>
      <c r="D117" s="33" t="s">
        <v>459</v>
      </c>
      <c r="E117" s="34" t="s">
        <v>418</v>
      </c>
      <c r="F117" s="80" t="s">
        <v>560</v>
      </c>
      <c r="G117" s="34" t="s">
        <v>418</v>
      </c>
    </row>
    <row r="118" spans="1:7" ht="37.5" customHeight="1" thickBot="1" x14ac:dyDescent="0.35">
      <c r="A118" s="35" t="s">
        <v>182</v>
      </c>
      <c r="B118" s="80" t="s">
        <v>561</v>
      </c>
      <c r="C118" s="80" t="s">
        <v>562</v>
      </c>
      <c r="D118" s="33" t="s">
        <v>459</v>
      </c>
      <c r="E118" s="33" t="s">
        <v>459</v>
      </c>
      <c r="F118" s="80" t="s">
        <v>563</v>
      </c>
      <c r="G118" s="33" t="s">
        <v>564</v>
      </c>
    </row>
    <row r="119" spans="1:7" ht="46.5" customHeight="1" thickBot="1" x14ac:dyDescent="0.35">
      <c r="A119" s="32" t="s">
        <v>565</v>
      </c>
      <c r="B119" s="33" t="s">
        <v>566</v>
      </c>
      <c r="C119" s="34" t="s">
        <v>418</v>
      </c>
      <c r="D119" s="33" t="s">
        <v>459</v>
      </c>
      <c r="E119" s="34" t="s">
        <v>418</v>
      </c>
      <c r="F119" s="80" t="s">
        <v>567</v>
      </c>
      <c r="G119" s="34" t="s">
        <v>418</v>
      </c>
    </row>
    <row r="120" spans="1:7" ht="37.5" customHeight="1" thickBot="1" x14ac:dyDescent="0.35">
      <c r="A120" s="32" t="s">
        <v>81</v>
      </c>
      <c r="B120" s="33" t="s">
        <v>425</v>
      </c>
      <c r="C120" s="33" t="s">
        <v>459</v>
      </c>
      <c r="D120" s="33" t="s">
        <v>459</v>
      </c>
      <c r="E120" s="34" t="s">
        <v>418</v>
      </c>
      <c r="F120" s="34" t="s">
        <v>418</v>
      </c>
      <c r="G120" s="80" t="s">
        <v>419</v>
      </c>
    </row>
    <row r="121" spans="1:7" ht="37.5" customHeight="1" thickBot="1" x14ac:dyDescent="0.35">
      <c r="A121" s="32" t="s">
        <v>88</v>
      </c>
      <c r="B121" s="33" t="s">
        <v>425</v>
      </c>
      <c r="C121" s="33" t="s">
        <v>459</v>
      </c>
      <c r="D121" s="34" t="s">
        <v>418</v>
      </c>
      <c r="E121" s="33" t="s">
        <v>459</v>
      </c>
      <c r="F121" s="34" t="s">
        <v>418</v>
      </c>
      <c r="G121" s="33" t="s">
        <v>568</v>
      </c>
    </row>
    <row r="122" spans="1:7" ht="37.5" customHeight="1" thickBot="1" x14ac:dyDescent="0.35">
      <c r="A122" s="32" t="s">
        <v>95</v>
      </c>
      <c r="B122" s="33" t="s">
        <v>425</v>
      </c>
      <c r="C122" s="33" t="s">
        <v>459</v>
      </c>
      <c r="D122" s="33" t="s">
        <v>459</v>
      </c>
      <c r="E122" s="34" t="s">
        <v>418</v>
      </c>
      <c r="F122" s="34" t="s">
        <v>418</v>
      </c>
      <c r="G122" s="33" t="s">
        <v>569</v>
      </c>
    </row>
    <row r="123" spans="1:7" ht="37.5" customHeight="1" thickBot="1" x14ac:dyDescent="0.35">
      <c r="A123" s="32" t="s">
        <v>102</v>
      </c>
      <c r="B123" s="33" t="s">
        <v>425</v>
      </c>
      <c r="C123" s="34" t="s">
        <v>418</v>
      </c>
      <c r="D123" s="34" t="s">
        <v>418</v>
      </c>
      <c r="E123" s="34" t="s">
        <v>418</v>
      </c>
      <c r="F123" s="34" t="s">
        <v>418</v>
      </c>
      <c r="G123" s="80" t="s">
        <v>570</v>
      </c>
    </row>
    <row r="124" spans="1:7" ht="37.5" customHeight="1" thickBot="1" x14ac:dyDescent="0.35">
      <c r="A124" s="32" t="s">
        <v>111</v>
      </c>
      <c r="B124" s="33" t="s">
        <v>425</v>
      </c>
      <c r="C124" s="34" t="s">
        <v>418</v>
      </c>
      <c r="D124" s="34" t="s">
        <v>418</v>
      </c>
      <c r="E124" s="34" t="s">
        <v>418</v>
      </c>
      <c r="F124" s="80" t="s">
        <v>571</v>
      </c>
      <c r="G124" s="80" t="s">
        <v>572</v>
      </c>
    </row>
    <row r="125" spans="1:7" ht="60" customHeight="1" thickBot="1" x14ac:dyDescent="0.35">
      <c r="A125" s="32" t="s">
        <v>573</v>
      </c>
      <c r="B125" s="80" t="s">
        <v>574</v>
      </c>
      <c r="C125" s="80" t="s">
        <v>575</v>
      </c>
      <c r="D125" s="80" t="s">
        <v>576</v>
      </c>
      <c r="E125" s="34" t="s">
        <v>418</v>
      </c>
      <c r="F125" s="80" t="s">
        <v>577</v>
      </c>
      <c r="G125" s="34" t="s">
        <v>418</v>
      </c>
    </row>
    <row r="126" spans="1:7" ht="37.5" customHeight="1" thickBot="1" x14ac:dyDescent="0.35">
      <c r="A126" s="32" t="s">
        <v>185</v>
      </c>
      <c r="B126" s="33" t="s">
        <v>425</v>
      </c>
      <c r="C126" s="80" t="s">
        <v>575</v>
      </c>
      <c r="D126" s="33" t="s">
        <v>459</v>
      </c>
      <c r="E126" s="34" t="s">
        <v>418</v>
      </c>
      <c r="F126" s="34" t="s">
        <v>418</v>
      </c>
      <c r="G126" s="80" t="s">
        <v>526</v>
      </c>
    </row>
    <row r="127" spans="1:7" ht="37.5" customHeight="1" thickBot="1" x14ac:dyDescent="0.35">
      <c r="A127" s="32" t="s">
        <v>578</v>
      </c>
      <c r="B127" s="33" t="s">
        <v>425</v>
      </c>
      <c r="C127" s="34" t="s">
        <v>418</v>
      </c>
      <c r="D127" s="34" t="s">
        <v>418</v>
      </c>
      <c r="E127" s="80" t="s">
        <v>579</v>
      </c>
      <c r="F127" s="34" t="s">
        <v>418</v>
      </c>
      <c r="G127" s="34" t="s">
        <v>418</v>
      </c>
    </row>
    <row r="128" spans="1:7" ht="37.5" customHeight="1" thickBot="1" x14ac:dyDescent="0.35">
      <c r="A128" s="32" t="s">
        <v>187</v>
      </c>
      <c r="B128" s="80" t="s">
        <v>580</v>
      </c>
      <c r="C128" s="80" t="s">
        <v>581</v>
      </c>
      <c r="D128" s="33" t="s">
        <v>459</v>
      </c>
      <c r="E128" s="34" t="s">
        <v>418</v>
      </c>
      <c r="F128" s="34" t="s">
        <v>418</v>
      </c>
      <c r="G128" s="33" t="s">
        <v>582</v>
      </c>
    </row>
    <row r="129" spans="1:7" ht="37.5" customHeight="1" thickBot="1" x14ac:dyDescent="0.35">
      <c r="A129" s="32" t="s">
        <v>109</v>
      </c>
      <c r="B129" s="33" t="s">
        <v>415</v>
      </c>
      <c r="C129" s="33" t="s">
        <v>459</v>
      </c>
      <c r="D129" s="33" t="s">
        <v>459</v>
      </c>
      <c r="E129" s="34" t="s">
        <v>418</v>
      </c>
      <c r="F129" s="33" t="s">
        <v>459</v>
      </c>
      <c r="G129" s="80" t="s">
        <v>583</v>
      </c>
    </row>
    <row r="130" spans="1:7" ht="37.5" customHeight="1" thickBot="1" x14ac:dyDescent="0.35">
      <c r="A130" s="32" t="s">
        <v>47</v>
      </c>
      <c r="B130" s="33" t="s">
        <v>425</v>
      </c>
      <c r="C130" s="33" t="s">
        <v>459</v>
      </c>
      <c r="D130" s="33" t="s">
        <v>459</v>
      </c>
      <c r="E130" s="33" t="s">
        <v>459</v>
      </c>
      <c r="F130" s="33" t="s">
        <v>459</v>
      </c>
      <c r="G130" s="34" t="s">
        <v>418</v>
      </c>
    </row>
    <row r="131" spans="1:7" ht="37.5" customHeight="1" thickBot="1" x14ac:dyDescent="0.35">
      <c r="A131" s="32" t="s">
        <v>54</v>
      </c>
      <c r="B131" s="33" t="s">
        <v>415</v>
      </c>
      <c r="C131" s="33" t="s">
        <v>459</v>
      </c>
      <c r="D131" s="33" t="s">
        <v>459</v>
      </c>
      <c r="E131" s="34" t="s">
        <v>418</v>
      </c>
      <c r="F131" s="80" t="s">
        <v>584</v>
      </c>
      <c r="G131" s="34" t="s">
        <v>418</v>
      </c>
    </row>
    <row r="132" spans="1:7" ht="37.5" customHeight="1" thickBot="1" x14ac:dyDescent="0.35">
      <c r="A132" s="32" t="s">
        <v>61</v>
      </c>
      <c r="B132" s="33" t="s">
        <v>415</v>
      </c>
      <c r="C132" s="33" t="s">
        <v>459</v>
      </c>
      <c r="D132" s="34" t="s">
        <v>418</v>
      </c>
      <c r="E132" s="33" t="s">
        <v>459</v>
      </c>
      <c r="F132" s="33" t="s">
        <v>459</v>
      </c>
      <c r="G132" s="80" t="s">
        <v>585</v>
      </c>
    </row>
    <row r="133" spans="1:7" ht="37.5" customHeight="1" thickBot="1" x14ac:dyDescent="0.35">
      <c r="A133" s="35" t="s">
        <v>17</v>
      </c>
      <c r="B133" s="33" t="s">
        <v>415</v>
      </c>
      <c r="C133" s="80" t="s">
        <v>586</v>
      </c>
      <c r="D133" s="33" t="s">
        <v>459</v>
      </c>
      <c r="E133" s="33" t="s">
        <v>459</v>
      </c>
      <c r="F133" s="33" t="s">
        <v>459</v>
      </c>
      <c r="G133" s="33" t="s">
        <v>587</v>
      </c>
    </row>
    <row r="134" spans="1:7" ht="37.5" customHeight="1" thickBot="1" x14ac:dyDescent="0.35">
      <c r="A134" s="32" t="s">
        <v>167</v>
      </c>
      <c r="B134" s="33" t="s">
        <v>425</v>
      </c>
      <c r="C134" s="33" t="s">
        <v>459</v>
      </c>
      <c r="D134" s="34" t="s">
        <v>418</v>
      </c>
      <c r="E134" s="34" t="s">
        <v>418</v>
      </c>
      <c r="F134" s="34" t="s">
        <v>418</v>
      </c>
      <c r="G134" s="34" t="s">
        <v>418</v>
      </c>
    </row>
    <row r="135" spans="1:7" ht="37.5" customHeight="1" thickBot="1" x14ac:dyDescent="0.35">
      <c r="A135" s="32" t="s">
        <v>49</v>
      </c>
      <c r="B135" s="33" t="s">
        <v>415</v>
      </c>
      <c r="C135" s="80" t="s">
        <v>588</v>
      </c>
      <c r="D135" s="34" t="s">
        <v>418</v>
      </c>
      <c r="E135" s="34" t="s">
        <v>418</v>
      </c>
      <c r="F135" s="33" t="s">
        <v>459</v>
      </c>
      <c r="G135" s="80" t="s">
        <v>589</v>
      </c>
    </row>
    <row r="136" spans="1:7" ht="37.5" customHeight="1" thickBot="1" x14ac:dyDescent="0.35">
      <c r="A136" s="32" t="s">
        <v>56</v>
      </c>
      <c r="B136" s="33" t="s">
        <v>415</v>
      </c>
      <c r="C136" s="80" t="s">
        <v>588</v>
      </c>
      <c r="D136" s="34" t="s">
        <v>418</v>
      </c>
      <c r="E136" s="34" t="s">
        <v>418</v>
      </c>
      <c r="F136" s="33" t="s">
        <v>459</v>
      </c>
      <c r="G136" s="80" t="s">
        <v>589</v>
      </c>
    </row>
    <row r="137" spans="1:7" ht="37.5" customHeight="1" thickBot="1" x14ac:dyDescent="0.35">
      <c r="A137" s="32" t="s">
        <v>63</v>
      </c>
      <c r="B137" s="33" t="s">
        <v>415</v>
      </c>
      <c r="C137" s="33" t="s">
        <v>459</v>
      </c>
      <c r="D137" s="34" t="s">
        <v>418</v>
      </c>
      <c r="E137" s="34" t="s">
        <v>418</v>
      </c>
      <c r="F137" s="33" t="s">
        <v>459</v>
      </c>
      <c r="G137" s="80" t="s">
        <v>589</v>
      </c>
    </row>
    <row r="138" spans="1:7" ht="37.5" customHeight="1" thickBot="1" x14ac:dyDescent="0.35">
      <c r="A138" s="32" t="s">
        <v>188</v>
      </c>
      <c r="B138" s="33" t="s">
        <v>415</v>
      </c>
      <c r="C138" s="80" t="s">
        <v>453</v>
      </c>
      <c r="D138" s="34" t="s">
        <v>418</v>
      </c>
      <c r="E138" s="34" t="s">
        <v>418</v>
      </c>
      <c r="F138" s="80" t="s">
        <v>590</v>
      </c>
      <c r="G138" s="80" t="s">
        <v>591</v>
      </c>
    </row>
    <row r="139" spans="1:7" ht="37.5" customHeight="1" thickBot="1" x14ac:dyDescent="0.35">
      <c r="A139" s="32" t="s">
        <v>116</v>
      </c>
      <c r="B139" s="80" t="s">
        <v>592</v>
      </c>
      <c r="C139" s="34" t="s">
        <v>418</v>
      </c>
      <c r="D139" s="33" t="s">
        <v>459</v>
      </c>
      <c r="E139" s="33" t="s">
        <v>459</v>
      </c>
      <c r="F139" s="34" t="s">
        <v>418</v>
      </c>
      <c r="G139" s="80" t="s">
        <v>593</v>
      </c>
    </row>
    <row r="140" spans="1:7" ht="37.5" customHeight="1" thickBot="1" x14ac:dyDescent="0.35">
      <c r="A140" s="32" t="s">
        <v>594</v>
      </c>
      <c r="B140" s="80" t="s">
        <v>555</v>
      </c>
      <c r="C140" s="34" t="s">
        <v>418</v>
      </c>
      <c r="D140" s="33" t="s">
        <v>459</v>
      </c>
      <c r="E140" s="34" t="s">
        <v>418</v>
      </c>
      <c r="F140" s="34" t="s">
        <v>418</v>
      </c>
      <c r="G140" s="34" t="s">
        <v>418</v>
      </c>
    </row>
    <row r="141" spans="1:7" ht="37.5" customHeight="1" thickBot="1" x14ac:dyDescent="0.35">
      <c r="A141" s="32" t="s">
        <v>98</v>
      </c>
      <c r="B141" s="33" t="s">
        <v>420</v>
      </c>
      <c r="C141" s="34" t="s">
        <v>418</v>
      </c>
      <c r="D141" s="33" t="s">
        <v>459</v>
      </c>
      <c r="E141" s="33" t="s">
        <v>459</v>
      </c>
      <c r="F141" s="34" t="s">
        <v>418</v>
      </c>
      <c r="G141" s="34" t="s">
        <v>418</v>
      </c>
    </row>
    <row r="142" spans="1:7" ht="37.5" customHeight="1" thickBot="1" x14ac:dyDescent="0.35">
      <c r="A142" s="32" t="s">
        <v>112</v>
      </c>
      <c r="B142" s="80" t="s">
        <v>555</v>
      </c>
      <c r="C142" s="34" t="s">
        <v>418</v>
      </c>
      <c r="D142" s="33" t="s">
        <v>459</v>
      </c>
      <c r="E142" s="34" t="s">
        <v>418</v>
      </c>
      <c r="F142" s="34" t="s">
        <v>418</v>
      </c>
      <c r="G142" s="34" t="s">
        <v>418</v>
      </c>
    </row>
    <row r="143" spans="1:7" ht="37.5" customHeight="1" thickBot="1" x14ac:dyDescent="0.35">
      <c r="A143" s="32" t="s">
        <v>331</v>
      </c>
      <c r="B143" s="33" t="s">
        <v>425</v>
      </c>
      <c r="C143" s="80" t="s">
        <v>595</v>
      </c>
      <c r="D143" s="34" t="s">
        <v>418</v>
      </c>
      <c r="E143" s="34" t="s">
        <v>418</v>
      </c>
      <c r="F143" s="34" t="s">
        <v>418</v>
      </c>
      <c r="G143" s="80" t="s">
        <v>526</v>
      </c>
    </row>
    <row r="144" spans="1:7" ht="37.5" customHeight="1" thickBot="1" x14ac:dyDescent="0.35">
      <c r="A144" s="32" t="s">
        <v>68</v>
      </c>
      <c r="B144" s="33" t="s">
        <v>415</v>
      </c>
      <c r="C144" s="33" t="s">
        <v>459</v>
      </c>
      <c r="D144" s="34" t="s">
        <v>418</v>
      </c>
      <c r="E144" s="34" t="s">
        <v>418</v>
      </c>
      <c r="F144" s="34" t="s">
        <v>418</v>
      </c>
      <c r="G144" s="80" t="s">
        <v>503</v>
      </c>
    </row>
    <row r="145" spans="1:7" ht="37.5" customHeight="1" thickBot="1" x14ac:dyDescent="0.35">
      <c r="A145" s="32" t="s">
        <v>190</v>
      </c>
      <c r="B145" s="33" t="s">
        <v>425</v>
      </c>
      <c r="C145" s="80" t="s">
        <v>596</v>
      </c>
      <c r="D145" s="34" t="s">
        <v>418</v>
      </c>
      <c r="E145" s="34" t="s">
        <v>418</v>
      </c>
      <c r="F145" s="34" t="s">
        <v>418</v>
      </c>
      <c r="G145" s="34" t="s">
        <v>418</v>
      </c>
    </row>
    <row r="146" spans="1:7" ht="37.5" customHeight="1" thickBot="1" x14ac:dyDescent="0.35">
      <c r="A146" s="32" t="s">
        <v>191</v>
      </c>
      <c r="B146" s="33" t="s">
        <v>425</v>
      </c>
      <c r="C146" s="80" t="s">
        <v>453</v>
      </c>
      <c r="D146" s="34" t="s">
        <v>418</v>
      </c>
      <c r="E146" s="34" t="s">
        <v>418</v>
      </c>
      <c r="F146" s="34" t="s">
        <v>418</v>
      </c>
      <c r="G146" s="34" t="s">
        <v>418</v>
      </c>
    </row>
    <row r="147" spans="1:7" ht="37.5" customHeight="1" thickBot="1" x14ac:dyDescent="0.35">
      <c r="A147" s="32" t="s">
        <v>192</v>
      </c>
      <c r="B147" s="33" t="s">
        <v>425</v>
      </c>
      <c r="C147" s="80" t="s">
        <v>519</v>
      </c>
      <c r="D147" s="34" t="s">
        <v>418</v>
      </c>
      <c r="E147" s="34" t="s">
        <v>418</v>
      </c>
      <c r="F147" s="34" t="s">
        <v>418</v>
      </c>
      <c r="G147" s="34" t="s">
        <v>418</v>
      </c>
    </row>
    <row r="148" spans="1:7" ht="37.5" customHeight="1" thickBot="1" x14ac:dyDescent="0.35">
      <c r="A148" s="32" t="s">
        <v>193</v>
      </c>
      <c r="B148" s="80" t="s">
        <v>597</v>
      </c>
      <c r="C148" s="80" t="s">
        <v>519</v>
      </c>
      <c r="D148" s="34" t="s">
        <v>418</v>
      </c>
      <c r="E148" s="80" t="s">
        <v>598</v>
      </c>
      <c r="F148" s="34" t="s">
        <v>418</v>
      </c>
      <c r="G148" s="34" t="s">
        <v>418</v>
      </c>
    </row>
    <row r="149" spans="1:7" ht="37.5" customHeight="1" thickBot="1" x14ac:dyDescent="0.35">
      <c r="A149" s="32" t="s">
        <v>194</v>
      </c>
      <c r="B149" s="33" t="s">
        <v>415</v>
      </c>
      <c r="C149" s="80" t="s">
        <v>519</v>
      </c>
      <c r="D149" s="34" t="s">
        <v>418</v>
      </c>
      <c r="E149" s="34" t="s">
        <v>418</v>
      </c>
      <c r="F149" s="34" t="s">
        <v>418</v>
      </c>
      <c r="G149" s="80" t="s">
        <v>599</v>
      </c>
    </row>
    <row r="150" spans="1:7" ht="37.5" customHeight="1" thickBot="1" x14ac:dyDescent="0.35">
      <c r="A150" s="32" t="s">
        <v>195</v>
      </c>
      <c r="B150" s="80" t="s">
        <v>600</v>
      </c>
      <c r="C150" s="80" t="s">
        <v>519</v>
      </c>
      <c r="D150" s="34" t="s">
        <v>418</v>
      </c>
      <c r="E150" s="80" t="s">
        <v>601</v>
      </c>
      <c r="F150" s="34" t="s">
        <v>418</v>
      </c>
      <c r="G150" s="34" t="s">
        <v>418</v>
      </c>
    </row>
    <row r="151" spans="1:7" ht="37.5" customHeight="1" thickBot="1" x14ac:dyDescent="0.35">
      <c r="A151" s="32" t="s">
        <v>196</v>
      </c>
      <c r="B151" s="80" t="s">
        <v>602</v>
      </c>
      <c r="C151" s="80" t="s">
        <v>519</v>
      </c>
      <c r="D151" s="34" t="s">
        <v>418</v>
      </c>
      <c r="E151" s="80" t="s">
        <v>603</v>
      </c>
      <c r="F151" s="34" t="s">
        <v>418</v>
      </c>
      <c r="G151" s="80" t="s">
        <v>604</v>
      </c>
    </row>
    <row r="152" spans="1:7" ht="37.5" customHeight="1" thickBot="1" x14ac:dyDescent="0.35">
      <c r="A152" s="32" t="s">
        <v>149</v>
      </c>
      <c r="B152" s="33" t="s">
        <v>479</v>
      </c>
      <c r="C152" s="34" t="s">
        <v>418</v>
      </c>
      <c r="D152" s="34" t="s">
        <v>418</v>
      </c>
      <c r="E152" s="34" t="s">
        <v>418</v>
      </c>
      <c r="F152" s="34" t="s">
        <v>418</v>
      </c>
      <c r="G152" s="34" t="s">
        <v>418</v>
      </c>
    </row>
    <row r="153" spans="1:7" ht="37.5" customHeight="1" thickBot="1" x14ac:dyDescent="0.35">
      <c r="A153" s="32" t="s">
        <v>170</v>
      </c>
      <c r="B153" s="33" t="s">
        <v>415</v>
      </c>
      <c r="C153" s="33" t="s">
        <v>459</v>
      </c>
      <c r="D153" s="33" t="s">
        <v>459</v>
      </c>
      <c r="E153" s="34" t="s">
        <v>418</v>
      </c>
      <c r="F153" s="34" t="s">
        <v>418</v>
      </c>
      <c r="G153" s="80" t="s">
        <v>499</v>
      </c>
    </row>
    <row r="154" spans="1:7" ht="37.5" customHeight="1" thickBot="1" x14ac:dyDescent="0.35">
      <c r="A154" s="36" t="s">
        <v>605</v>
      </c>
      <c r="B154" s="33" t="s">
        <v>415</v>
      </c>
      <c r="C154" s="33" t="s">
        <v>459</v>
      </c>
      <c r="D154" s="33" t="s">
        <v>459</v>
      </c>
      <c r="E154" s="34" t="s">
        <v>418</v>
      </c>
      <c r="F154" s="34" t="s">
        <v>418</v>
      </c>
      <c r="G154" s="34" t="s">
        <v>418</v>
      </c>
    </row>
    <row r="155" spans="1:7" ht="37.5" customHeight="1" thickBot="1" x14ac:dyDescent="0.35">
      <c r="A155" s="32" t="s">
        <v>153</v>
      </c>
      <c r="B155" s="80" t="s">
        <v>606</v>
      </c>
      <c r="C155" s="33" t="s">
        <v>459</v>
      </c>
      <c r="D155" s="34" t="s">
        <v>418</v>
      </c>
      <c r="E155" s="33" t="s">
        <v>459</v>
      </c>
      <c r="F155" s="33" t="s">
        <v>459</v>
      </c>
      <c r="G155" s="34" t="s">
        <v>418</v>
      </c>
    </row>
    <row r="156" spans="1:7" ht="37.5" customHeight="1" thickBot="1" x14ac:dyDescent="0.35">
      <c r="A156" s="32" t="s">
        <v>130</v>
      </c>
      <c r="B156" s="33" t="s">
        <v>420</v>
      </c>
      <c r="C156" s="34" t="s">
        <v>418</v>
      </c>
      <c r="D156" s="33" t="s">
        <v>459</v>
      </c>
      <c r="E156" s="34" t="s">
        <v>418</v>
      </c>
      <c r="F156" s="34" t="s">
        <v>418</v>
      </c>
      <c r="G156" s="34" t="s">
        <v>418</v>
      </c>
    </row>
    <row r="157" spans="1:7" ht="37.5" customHeight="1" thickBot="1" x14ac:dyDescent="0.35">
      <c r="A157" s="32" t="s">
        <v>136</v>
      </c>
      <c r="B157" s="33" t="s">
        <v>420</v>
      </c>
      <c r="C157" s="34" t="s">
        <v>418</v>
      </c>
      <c r="D157" s="34" t="s">
        <v>418</v>
      </c>
      <c r="E157" s="34" t="s">
        <v>418</v>
      </c>
      <c r="F157" s="34" t="s">
        <v>418</v>
      </c>
      <c r="G157" s="34" t="s">
        <v>418</v>
      </c>
    </row>
    <row r="158" spans="1:7" ht="63" customHeight="1" thickBot="1" x14ac:dyDescent="0.35">
      <c r="A158" s="32" t="s">
        <v>118</v>
      </c>
      <c r="B158" s="33" t="s">
        <v>425</v>
      </c>
      <c r="C158" s="34" t="s">
        <v>418</v>
      </c>
      <c r="D158" s="80" t="s">
        <v>607</v>
      </c>
      <c r="E158" s="34" t="s">
        <v>418</v>
      </c>
      <c r="F158" s="80" t="s">
        <v>608</v>
      </c>
      <c r="G158" s="80" t="s">
        <v>609</v>
      </c>
    </row>
    <row r="159" spans="1:7" ht="37.5" customHeight="1" thickBot="1" x14ac:dyDescent="0.35">
      <c r="A159" s="32" t="s">
        <v>125</v>
      </c>
      <c r="B159" s="33" t="s">
        <v>415</v>
      </c>
      <c r="C159" s="34" t="s">
        <v>418</v>
      </c>
      <c r="D159" s="80" t="s">
        <v>610</v>
      </c>
      <c r="E159" s="34" t="s">
        <v>418</v>
      </c>
      <c r="F159" s="33" t="s">
        <v>459</v>
      </c>
      <c r="G159" s="34" t="s">
        <v>418</v>
      </c>
    </row>
    <row r="160" spans="1:7" ht="49.5" customHeight="1" thickBot="1" x14ac:dyDescent="0.35">
      <c r="A160" s="32" t="s">
        <v>157</v>
      </c>
      <c r="B160" s="80" t="s">
        <v>611</v>
      </c>
      <c r="C160" s="33" t="s">
        <v>459</v>
      </c>
      <c r="D160" s="33" t="s">
        <v>459</v>
      </c>
      <c r="E160" s="33" t="s">
        <v>459</v>
      </c>
      <c r="F160" s="33" t="s">
        <v>459</v>
      </c>
      <c r="G160" s="80" t="s">
        <v>499</v>
      </c>
    </row>
    <row r="161" spans="1:7" ht="52.5" customHeight="1" thickBot="1" x14ac:dyDescent="0.35">
      <c r="A161" s="32" t="s">
        <v>197</v>
      </c>
      <c r="B161" s="33" t="s">
        <v>425</v>
      </c>
      <c r="C161" s="80" t="s">
        <v>533</v>
      </c>
      <c r="D161" s="34" t="s">
        <v>418</v>
      </c>
      <c r="E161" s="34" t="s">
        <v>418</v>
      </c>
      <c r="F161" s="34" t="s">
        <v>418</v>
      </c>
      <c r="G161" s="34" t="s">
        <v>418</v>
      </c>
    </row>
    <row r="162" spans="1:7" ht="37.5" customHeight="1" thickBot="1" x14ac:dyDescent="0.35">
      <c r="A162" s="32" t="s">
        <v>198</v>
      </c>
      <c r="B162" s="33" t="s">
        <v>425</v>
      </c>
      <c r="C162" s="80" t="s">
        <v>519</v>
      </c>
      <c r="D162" s="34" t="s">
        <v>418</v>
      </c>
      <c r="E162" s="33" t="s">
        <v>459</v>
      </c>
      <c r="F162" s="80" t="s">
        <v>612</v>
      </c>
      <c r="G162" s="80" t="s">
        <v>613</v>
      </c>
    </row>
    <row r="163" spans="1:7" ht="57.75" customHeight="1" thickBot="1" x14ac:dyDescent="0.35">
      <c r="A163" s="32" t="s">
        <v>131</v>
      </c>
      <c r="B163" s="33" t="s">
        <v>425</v>
      </c>
      <c r="C163" s="33" t="s">
        <v>459</v>
      </c>
      <c r="D163" s="34" t="s">
        <v>418</v>
      </c>
      <c r="E163" s="34" t="s">
        <v>418</v>
      </c>
      <c r="F163" s="80" t="s">
        <v>614</v>
      </c>
      <c r="G163" s="34" t="s">
        <v>418</v>
      </c>
    </row>
    <row r="164" spans="1:7" ht="63" customHeight="1" thickBot="1" x14ac:dyDescent="0.35">
      <c r="A164" s="32" t="s">
        <v>137</v>
      </c>
      <c r="B164" s="33" t="s">
        <v>415</v>
      </c>
      <c r="C164" s="33" t="s">
        <v>459</v>
      </c>
      <c r="D164" s="34" t="s">
        <v>418</v>
      </c>
      <c r="E164" s="34" t="s">
        <v>418</v>
      </c>
      <c r="F164" s="80" t="s">
        <v>614</v>
      </c>
      <c r="G164" s="34" t="s">
        <v>418</v>
      </c>
    </row>
    <row r="165" spans="1:7" ht="37.5" customHeight="1" thickBot="1" x14ac:dyDescent="0.35">
      <c r="A165" s="32" t="s">
        <v>123</v>
      </c>
      <c r="B165" s="33" t="s">
        <v>425</v>
      </c>
      <c r="C165" s="33" t="s">
        <v>459</v>
      </c>
      <c r="D165" s="34" t="s">
        <v>418</v>
      </c>
      <c r="E165" s="34" t="s">
        <v>418</v>
      </c>
      <c r="F165" s="34" t="s">
        <v>418</v>
      </c>
      <c r="G165" s="80" t="s">
        <v>615</v>
      </c>
    </row>
    <row r="166" spans="1:7" ht="37.5" customHeight="1" thickBot="1" x14ac:dyDescent="0.35">
      <c r="A166" s="32" t="s">
        <v>70</v>
      </c>
      <c r="B166" s="33" t="s">
        <v>420</v>
      </c>
      <c r="C166" s="34" t="s">
        <v>418</v>
      </c>
      <c r="D166" s="34" t="s">
        <v>418</v>
      </c>
      <c r="E166" s="34" t="s">
        <v>418</v>
      </c>
      <c r="F166" s="80" t="s">
        <v>616</v>
      </c>
      <c r="G166" s="34" t="s">
        <v>418</v>
      </c>
    </row>
    <row r="167" spans="1:7" ht="37.5" customHeight="1" thickBot="1" x14ac:dyDescent="0.35">
      <c r="A167" s="32" t="s">
        <v>142</v>
      </c>
      <c r="B167" s="80" t="s">
        <v>617</v>
      </c>
      <c r="C167" s="34" t="s">
        <v>418</v>
      </c>
      <c r="D167" s="33" t="s">
        <v>459</v>
      </c>
      <c r="E167" s="34" t="s">
        <v>418</v>
      </c>
      <c r="F167" s="33" t="s">
        <v>459</v>
      </c>
      <c r="G167" s="80" t="s">
        <v>618</v>
      </c>
    </row>
    <row r="168" spans="1:7" ht="45.75" customHeight="1" thickBot="1" x14ac:dyDescent="0.35">
      <c r="A168" s="32" t="s">
        <v>146</v>
      </c>
      <c r="B168" s="33" t="s">
        <v>425</v>
      </c>
      <c r="C168" s="34" t="s">
        <v>418</v>
      </c>
      <c r="D168" s="33" t="s">
        <v>459</v>
      </c>
      <c r="E168" s="34" t="s">
        <v>418</v>
      </c>
      <c r="F168" s="80" t="s">
        <v>619</v>
      </c>
      <c r="G168" s="80" t="s">
        <v>620</v>
      </c>
    </row>
    <row r="169" spans="1:7" ht="37.5" customHeight="1" thickBot="1" x14ac:dyDescent="0.35">
      <c r="A169" s="32" t="s">
        <v>26</v>
      </c>
      <c r="B169" s="33" t="s">
        <v>621</v>
      </c>
      <c r="C169" s="80" t="s">
        <v>622</v>
      </c>
      <c r="D169" s="34" t="s">
        <v>418</v>
      </c>
      <c r="E169" s="34" t="s">
        <v>418</v>
      </c>
      <c r="F169" s="34" t="s">
        <v>418</v>
      </c>
      <c r="G169" s="34" t="s">
        <v>418</v>
      </c>
    </row>
    <row r="170" spans="1:7" ht="37.5" customHeight="1" thickBot="1" x14ac:dyDescent="0.35">
      <c r="A170" s="32" t="s">
        <v>150</v>
      </c>
      <c r="B170" s="80" t="s">
        <v>623</v>
      </c>
      <c r="C170" s="34" t="s">
        <v>418</v>
      </c>
      <c r="D170" s="34" t="s">
        <v>418</v>
      </c>
      <c r="E170" s="34" t="s">
        <v>418</v>
      </c>
      <c r="F170" s="33" t="s">
        <v>459</v>
      </c>
      <c r="G170" s="80" t="s">
        <v>624</v>
      </c>
    </row>
    <row r="171" spans="1:7" ht="37.5" customHeight="1" thickBot="1" x14ac:dyDescent="0.35">
      <c r="A171" s="32" t="s">
        <v>625</v>
      </c>
      <c r="B171" s="80" t="s">
        <v>626</v>
      </c>
      <c r="C171" s="34" t="s">
        <v>418</v>
      </c>
      <c r="D171" s="34" t="s">
        <v>418</v>
      </c>
      <c r="E171" s="34" t="s">
        <v>418</v>
      </c>
      <c r="F171" s="33" t="s">
        <v>459</v>
      </c>
      <c r="G171" s="34" t="s">
        <v>418</v>
      </c>
    </row>
    <row r="172" spans="1:7" ht="37.5" customHeight="1" thickBot="1" x14ac:dyDescent="0.35">
      <c r="A172" s="32" t="s">
        <v>158</v>
      </c>
      <c r="B172" s="80" t="s">
        <v>627</v>
      </c>
      <c r="C172" s="34" t="s">
        <v>418</v>
      </c>
      <c r="D172" s="33" t="s">
        <v>459</v>
      </c>
      <c r="E172" s="33" t="s">
        <v>459</v>
      </c>
      <c r="F172" s="80" t="s">
        <v>628</v>
      </c>
      <c r="G172" s="80" t="s">
        <v>629</v>
      </c>
    </row>
    <row r="173" spans="1:7" ht="37.5" customHeight="1" thickBot="1" x14ac:dyDescent="0.35">
      <c r="A173" s="32" t="s">
        <v>162</v>
      </c>
      <c r="B173" s="80" t="s">
        <v>421</v>
      </c>
      <c r="C173" s="34" t="s">
        <v>418</v>
      </c>
      <c r="D173" s="34" t="s">
        <v>418</v>
      </c>
      <c r="E173" s="33" t="s">
        <v>459</v>
      </c>
      <c r="F173" s="33" t="s">
        <v>459</v>
      </c>
      <c r="G173" s="33" t="s">
        <v>630</v>
      </c>
    </row>
    <row r="174" spans="1:7" ht="37.5" customHeight="1" thickBot="1" x14ac:dyDescent="0.35">
      <c r="A174" s="32" t="s">
        <v>161</v>
      </c>
      <c r="B174" s="33" t="s">
        <v>425</v>
      </c>
      <c r="C174" s="34" t="s">
        <v>418</v>
      </c>
      <c r="D174" s="33" t="s">
        <v>459</v>
      </c>
      <c r="E174" s="33" t="s">
        <v>459</v>
      </c>
      <c r="F174" s="33" t="s">
        <v>459</v>
      </c>
      <c r="G174" s="34" t="s">
        <v>418</v>
      </c>
    </row>
    <row r="175" spans="1:7" ht="37.5" customHeight="1" thickBot="1" x14ac:dyDescent="0.35">
      <c r="A175" s="32" t="s">
        <v>141</v>
      </c>
      <c r="B175" s="33" t="s">
        <v>420</v>
      </c>
      <c r="C175" s="34" t="s">
        <v>418</v>
      </c>
      <c r="D175" s="34" t="s">
        <v>418</v>
      </c>
      <c r="E175" s="34" t="s">
        <v>418</v>
      </c>
      <c r="F175" s="34" t="s">
        <v>418</v>
      </c>
      <c r="G175" s="34" t="s">
        <v>418</v>
      </c>
    </row>
    <row r="176" spans="1:7" ht="37.5" customHeight="1" thickBot="1" x14ac:dyDescent="0.35">
      <c r="A176" s="32" t="s">
        <v>200</v>
      </c>
      <c r="B176" s="33" t="s">
        <v>425</v>
      </c>
      <c r="C176" s="33" t="s">
        <v>459</v>
      </c>
      <c r="D176" s="34" t="s">
        <v>418</v>
      </c>
      <c r="E176" s="33" t="s">
        <v>459</v>
      </c>
      <c r="F176" s="34" t="s">
        <v>418</v>
      </c>
      <c r="G176" s="34" t="s">
        <v>418</v>
      </c>
    </row>
    <row r="177" spans="1:7" ht="37.5" customHeight="1" thickBot="1" x14ac:dyDescent="0.35">
      <c r="A177" s="32" t="s">
        <v>77</v>
      </c>
      <c r="B177" s="33" t="s">
        <v>420</v>
      </c>
      <c r="C177" s="34" t="s">
        <v>418</v>
      </c>
      <c r="D177" s="34" t="s">
        <v>418</v>
      </c>
      <c r="E177" s="34" t="s">
        <v>418</v>
      </c>
      <c r="F177" s="34" t="s">
        <v>418</v>
      </c>
      <c r="G177" s="34" t="s">
        <v>418</v>
      </c>
    </row>
    <row r="178" spans="1:7" ht="37.5" customHeight="1" thickBot="1" x14ac:dyDescent="0.35">
      <c r="A178" s="32" t="s">
        <v>201</v>
      </c>
      <c r="B178" s="33" t="s">
        <v>425</v>
      </c>
      <c r="C178" s="33" t="s">
        <v>459</v>
      </c>
      <c r="D178" s="34" t="s">
        <v>418</v>
      </c>
      <c r="E178" s="34" t="s">
        <v>418</v>
      </c>
      <c r="F178" s="80" t="s">
        <v>631</v>
      </c>
      <c r="G178" s="80" t="s">
        <v>632</v>
      </c>
    </row>
    <row r="179" spans="1:7" ht="37.5" customHeight="1" thickBot="1" x14ac:dyDescent="0.35">
      <c r="A179" s="32" t="s">
        <v>633</v>
      </c>
      <c r="B179" s="33" t="s">
        <v>425</v>
      </c>
      <c r="C179" s="80" t="s">
        <v>416</v>
      </c>
      <c r="D179" s="34" t="s">
        <v>418</v>
      </c>
      <c r="E179" s="34" t="s">
        <v>418</v>
      </c>
      <c r="F179" s="33" t="s">
        <v>459</v>
      </c>
      <c r="G179" s="34" t="s">
        <v>418</v>
      </c>
    </row>
    <row r="180" spans="1:7" ht="37.5" customHeight="1" thickBot="1" x14ac:dyDescent="0.35">
      <c r="A180" s="32" t="s">
        <v>634</v>
      </c>
      <c r="B180" s="33" t="s">
        <v>425</v>
      </c>
      <c r="C180" s="34" t="s">
        <v>418</v>
      </c>
      <c r="D180" s="34" t="s">
        <v>418</v>
      </c>
      <c r="E180" s="34" t="s">
        <v>418</v>
      </c>
      <c r="F180" s="33" t="s">
        <v>459</v>
      </c>
      <c r="G180" s="80" t="s">
        <v>635</v>
      </c>
    </row>
    <row r="181" spans="1:7" ht="37.5" customHeight="1" thickBot="1" x14ac:dyDescent="0.35">
      <c r="A181" s="32" t="s">
        <v>636</v>
      </c>
      <c r="B181" s="33" t="s">
        <v>415</v>
      </c>
      <c r="C181" s="80" t="s">
        <v>637</v>
      </c>
      <c r="D181" s="33" t="s">
        <v>459</v>
      </c>
      <c r="E181" s="34" t="s">
        <v>418</v>
      </c>
      <c r="F181" s="33" t="s">
        <v>459</v>
      </c>
      <c r="G181" s="80" t="s">
        <v>638</v>
      </c>
    </row>
    <row r="182" spans="1:7" ht="37.5" customHeight="1" thickBot="1" x14ac:dyDescent="0.35">
      <c r="A182" s="32" t="s">
        <v>129</v>
      </c>
      <c r="B182" s="33" t="s">
        <v>415</v>
      </c>
      <c r="C182" s="33" t="s">
        <v>459</v>
      </c>
      <c r="D182" s="34" t="s">
        <v>418</v>
      </c>
      <c r="E182" s="34" t="s">
        <v>418</v>
      </c>
      <c r="F182" s="33" t="s">
        <v>459</v>
      </c>
      <c r="G182" s="34" t="s">
        <v>418</v>
      </c>
    </row>
    <row r="183" spans="1:7" ht="37.5" customHeight="1" thickBot="1" x14ac:dyDescent="0.35">
      <c r="A183" s="32" t="s">
        <v>202</v>
      </c>
      <c r="B183" s="33" t="s">
        <v>425</v>
      </c>
      <c r="C183" s="80" t="s">
        <v>639</v>
      </c>
      <c r="D183" s="34" t="s">
        <v>418</v>
      </c>
      <c r="E183" s="34" t="s">
        <v>418</v>
      </c>
      <c r="F183" s="34" t="s">
        <v>418</v>
      </c>
      <c r="G183" s="80" t="s">
        <v>640</v>
      </c>
    </row>
    <row r="184" spans="1:7" ht="37.5" customHeight="1" thickBot="1" x14ac:dyDescent="0.35">
      <c r="A184" s="32" t="s">
        <v>135</v>
      </c>
      <c r="B184" s="33" t="s">
        <v>425</v>
      </c>
      <c r="C184" s="80" t="s">
        <v>641</v>
      </c>
      <c r="D184" s="34" t="s">
        <v>418</v>
      </c>
      <c r="E184" s="33" t="s">
        <v>459</v>
      </c>
      <c r="F184" s="34" t="s">
        <v>418</v>
      </c>
      <c r="G184" s="34" t="s">
        <v>418</v>
      </c>
    </row>
    <row r="185" spans="1:7" ht="37.5" customHeight="1" x14ac:dyDescent="0.3">
      <c r="C185" s="71"/>
    </row>
    <row r="186" spans="1:7" ht="37.5" customHeight="1" x14ac:dyDescent="0.3"/>
    <row r="187" spans="1:7" ht="37.5" customHeight="1" x14ac:dyDescent="0.3"/>
    <row r="188" spans="1:7" ht="37.5" customHeight="1" x14ac:dyDescent="0.3"/>
    <row r="189" spans="1:7" ht="37.5" customHeight="1" x14ac:dyDescent="0.3"/>
    <row r="190" spans="1:7" ht="37.5" customHeight="1" x14ac:dyDescent="0.3"/>
    <row r="191" spans="1:7" ht="37.5" customHeight="1" x14ac:dyDescent="0.3"/>
    <row r="192" spans="1:7" ht="37.5" customHeight="1" x14ac:dyDescent="0.3"/>
    <row r="193" ht="37.5" customHeight="1" x14ac:dyDescent="0.3"/>
    <row r="194" ht="37.5" customHeight="1" x14ac:dyDescent="0.3"/>
    <row r="195" ht="37.5" customHeight="1" x14ac:dyDescent="0.3"/>
    <row r="196" ht="37.5" customHeight="1" x14ac:dyDescent="0.3"/>
    <row r="197" ht="37.5" customHeight="1" x14ac:dyDescent="0.3"/>
    <row r="198" ht="37.5" customHeight="1" x14ac:dyDescent="0.3"/>
    <row r="199" ht="37.5" customHeight="1" x14ac:dyDescent="0.3"/>
    <row r="200" ht="37.5" customHeight="1" x14ac:dyDescent="0.3"/>
    <row r="201" ht="37.5" customHeight="1" x14ac:dyDescent="0.3"/>
    <row r="202" ht="37.5" customHeight="1" x14ac:dyDescent="0.3"/>
    <row r="203" ht="37.5" customHeight="1" x14ac:dyDescent="0.3"/>
    <row r="204" ht="37.5" customHeight="1" x14ac:dyDescent="0.3"/>
    <row r="205" ht="37.5" customHeight="1" x14ac:dyDescent="0.3"/>
    <row r="206" ht="37.5" customHeight="1" x14ac:dyDescent="0.3"/>
    <row r="207" ht="37.5" customHeight="1" x14ac:dyDescent="0.3"/>
    <row r="208" ht="37.5" customHeight="1" x14ac:dyDescent="0.3"/>
    <row r="209" ht="37.5" customHeight="1" x14ac:dyDescent="0.3"/>
    <row r="210" ht="37.5" customHeight="1" x14ac:dyDescent="0.3"/>
    <row r="211" ht="37.5" customHeight="1" x14ac:dyDescent="0.3"/>
    <row r="212" ht="37.5" customHeight="1" x14ac:dyDescent="0.3"/>
    <row r="213" ht="37.5" customHeight="1" x14ac:dyDescent="0.3"/>
    <row r="214" ht="37.5" customHeight="1" x14ac:dyDescent="0.3"/>
    <row r="215" ht="37.5" customHeight="1" x14ac:dyDescent="0.3"/>
    <row r="216" ht="37.5" customHeight="1" x14ac:dyDescent="0.3"/>
    <row r="217" ht="37.5" customHeight="1" x14ac:dyDescent="0.3"/>
    <row r="218" ht="37.5" customHeight="1" x14ac:dyDescent="0.3"/>
    <row r="219" ht="37.5" customHeight="1" x14ac:dyDescent="0.3"/>
    <row r="220" ht="37.5" customHeight="1" x14ac:dyDescent="0.3"/>
    <row r="221" ht="37.5" customHeight="1" x14ac:dyDescent="0.3"/>
    <row r="222" ht="37.5" customHeight="1" x14ac:dyDescent="0.3"/>
    <row r="223" ht="37.5" customHeight="1" x14ac:dyDescent="0.3"/>
    <row r="224" ht="37.5" customHeight="1" x14ac:dyDescent="0.3"/>
    <row r="225" ht="37.5" customHeight="1" x14ac:dyDescent="0.3"/>
    <row r="226" ht="37.5" customHeight="1" x14ac:dyDescent="0.3"/>
    <row r="227" ht="37.5" customHeight="1" x14ac:dyDescent="0.3"/>
    <row r="228" ht="37.5" customHeight="1" x14ac:dyDescent="0.3"/>
    <row r="229" ht="37.5" customHeight="1" x14ac:dyDescent="0.3"/>
    <row r="230" ht="37.5" customHeight="1" x14ac:dyDescent="0.3"/>
    <row r="231" ht="37.5" customHeight="1" x14ac:dyDescent="0.3"/>
    <row r="232" ht="37.5" customHeight="1" x14ac:dyDescent="0.3"/>
    <row r="233" ht="37.5" customHeight="1" x14ac:dyDescent="0.3"/>
    <row r="234" ht="37.5" customHeight="1" x14ac:dyDescent="0.3"/>
    <row r="235" ht="37.5" customHeight="1" x14ac:dyDescent="0.3"/>
    <row r="236" ht="37.5" customHeight="1" x14ac:dyDescent="0.3"/>
    <row r="237" ht="37.5" customHeight="1" x14ac:dyDescent="0.3"/>
    <row r="238" ht="37.5" customHeight="1" x14ac:dyDescent="0.3"/>
    <row r="239" ht="37.5" customHeight="1" x14ac:dyDescent="0.3"/>
    <row r="240" ht="37.5" customHeight="1" x14ac:dyDescent="0.3"/>
    <row r="241" ht="37.5" customHeight="1" x14ac:dyDescent="0.3"/>
    <row r="242" ht="37.5" customHeight="1" x14ac:dyDescent="0.3"/>
    <row r="243" ht="37.5" customHeight="1" x14ac:dyDescent="0.3"/>
    <row r="244" ht="37.5" customHeight="1" x14ac:dyDescent="0.3"/>
    <row r="245" ht="37.5" customHeight="1" x14ac:dyDescent="0.3"/>
    <row r="246" ht="37.5" customHeight="1" x14ac:dyDescent="0.3"/>
    <row r="247" ht="37.5" customHeight="1" x14ac:dyDescent="0.3"/>
    <row r="248" ht="37.5" customHeight="1" x14ac:dyDescent="0.3"/>
    <row r="249" ht="37.5" customHeight="1" x14ac:dyDescent="0.3"/>
    <row r="250" ht="37.5" customHeight="1" x14ac:dyDescent="0.3"/>
    <row r="251" ht="37.5" customHeight="1" x14ac:dyDescent="0.3"/>
    <row r="252" ht="37.5" customHeight="1" x14ac:dyDescent="0.3"/>
    <row r="253" ht="37.5" customHeight="1" x14ac:dyDescent="0.3"/>
    <row r="254" ht="37.5" customHeight="1" x14ac:dyDescent="0.3"/>
    <row r="255" ht="37.5" customHeight="1" x14ac:dyDescent="0.3"/>
    <row r="256" ht="37.5" customHeight="1" x14ac:dyDescent="0.3"/>
    <row r="257" ht="37.5" customHeight="1" x14ac:dyDescent="0.3"/>
    <row r="258" ht="37.5" customHeight="1" x14ac:dyDescent="0.3"/>
    <row r="259" ht="37.5" customHeight="1" x14ac:dyDescent="0.3"/>
    <row r="260" ht="37.5" customHeight="1" x14ac:dyDescent="0.3"/>
    <row r="261" ht="37.5" customHeight="1" x14ac:dyDescent="0.3"/>
    <row r="262" ht="37.5" customHeight="1" x14ac:dyDescent="0.3"/>
    <row r="263" ht="37.5" customHeight="1" x14ac:dyDescent="0.3"/>
    <row r="264" ht="37.5" customHeight="1" x14ac:dyDescent="0.3"/>
    <row r="265" ht="37.5" customHeight="1" x14ac:dyDescent="0.3"/>
    <row r="266" ht="37.5" customHeight="1" x14ac:dyDescent="0.3"/>
    <row r="267" ht="37.5" customHeight="1" x14ac:dyDescent="0.3"/>
    <row r="268" ht="37.5" customHeight="1" x14ac:dyDescent="0.3"/>
    <row r="269" ht="37.5" customHeight="1" x14ac:dyDescent="0.3"/>
    <row r="270" ht="37.5" customHeight="1" x14ac:dyDescent="0.3"/>
    <row r="271" ht="37.5" customHeight="1" x14ac:dyDescent="0.3"/>
    <row r="272" ht="37.5" customHeight="1" x14ac:dyDescent="0.3"/>
    <row r="273" ht="37.5" customHeight="1" x14ac:dyDescent="0.3"/>
    <row r="274" ht="37.5" customHeight="1" x14ac:dyDescent="0.3"/>
    <row r="275" ht="37.5" customHeight="1" x14ac:dyDescent="0.3"/>
    <row r="276" ht="37.5" customHeight="1" x14ac:dyDescent="0.3"/>
    <row r="277" ht="37.5" customHeight="1" x14ac:dyDescent="0.3"/>
    <row r="278" ht="37.5" customHeight="1" x14ac:dyDescent="0.3"/>
    <row r="279" ht="37.5" customHeight="1" x14ac:dyDescent="0.3"/>
    <row r="280" ht="37.5" customHeight="1" x14ac:dyDescent="0.3"/>
    <row r="281" ht="37.5" customHeight="1" x14ac:dyDescent="0.3"/>
    <row r="282" ht="37.5" customHeight="1" x14ac:dyDescent="0.3"/>
    <row r="283" ht="37.5" customHeight="1" x14ac:dyDescent="0.3"/>
    <row r="284" ht="37.5" customHeight="1" x14ac:dyDescent="0.3"/>
    <row r="285" ht="37.5" customHeight="1" x14ac:dyDescent="0.3"/>
    <row r="286" ht="37.5" customHeight="1" x14ac:dyDescent="0.3"/>
    <row r="287" ht="37.5" customHeight="1" x14ac:dyDescent="0.3"/>
    <row r="288" ht="37.5" customHeight="1" x14ac:dyDescent="0.3"/>
    <row r="289" ht="37.5" customHeight="1" x14ac:dyDescent="0.3"/>
    <row r="290" ht="37.5" customHeight="1" x14ac:dyDescent="0.3"/>
    <row r="291" ht="37.5" customHeight="1" x14ac:dyDescent="0.3"/>
    <row r="292" ht="37.5" customHeight="1" x14ac:dyDescent="0.3"/>
    <row r="293" ht="37.5" customHeight="1" x14ac:dyDescent="0.3"/>
    <row r="294" ht="37.5" customHeight="1" x14ac:dyDescent="0.3"/>
    <row r="295" ht="37.5" customHeight="1" x14ac:dyDescent="0.3"/>
    <row r="296" ht="37.5" customHeight="1" x14ac:dyDescent="0.3"/>
    <row r="297" ht="37.5" customHeight="1" x14ac:dyDescent="0.3"/>
    <row r="298" ht="37.5" customHeight="1" x14ac:dyDescent="0.3"/>
    <row r="299" ht="37.5" customHeight="1" x14ac:dyDescent="0.3"/>
    <row r="300" ht="37.5" customHeight="1" x14ac:dyDescent="0.3"/>
    <row r="301" ht="37.5" customHeight="1" x14ac:dyDescent="0.3"/>
    <row r="302" ht="37.5" customHeight="1" x14ac:dyDescent="0.3"/>
    <row r="303" ht="37.5" customHeight="1" x14ac:dyDescent="0.3"/>
    <row r="304" ht="37.5" customHeight="1" x14ac:dyDescent="0.3"/>
    <row r="305" ht="37.5" customHeight="1" x14ac:dyDescent="0.3"/>
    <row r="306" ht="37.5" customHeight="1" x14ac:dyDescent="0.3"/>
    <row r="307" ht="37.5" customHeight="1" x14ac:dyDescent="0.3"/>
    <row r="308" ht="37.5" customHeight="1" x14ac:dyDescent="0.3"/>
    <row r="309" ht="37.5" customHeight="1" x14ac:dyDescent="0.3"/>
    <row r="310" ht="37.5" customHeight="1" x14ac:dyDescent="0.3"/>
    <row r="311" ht="37.5" customHeight="1" x14ac:dyDescent="0.3"/>
    <row r="312" ht="37.5" customHeight="1" x14ac:dyDescent="0.3"/>
    <row r="313" ht="37.5" customHeight="1" x14ac:dyDescent="0.3"/>
    <row r="314" ht="37.5" customHeight="1" x14ac:dyDescent="0.3"/>
    <row r="315" ht="37.5" customHeight="1" x14ac:dyDescent="0.3"/>
    <row r="316" ht="37.5" customHeight="1" x14ac:dyDescent="0.3"/>
    <row r="317" ht="37.5" customHeight="1" x14ac:dyDescent="0.3"/>
    <row r="318" ht="37.5" customHeight="1" x14ac:dyDescent="0.3"/>
    <row r="319" ht="37.5" customHeight="1" x14ac:dyDescent="0.3"/>
    <row r="320" ht="37.5" customHeight="1" x14ac:dyDescent="0.3"/>
    <row r="321" ht="37.5" customHeight="1" x14ac:dyDescent="0.3"/>
    <row r="322" ht="37.5" customHeight="1" x14ac:dyDescent="0.3"/>
    <row r="323" ht="37.5" customHeight="1" x14ac:dyDescent="0.3"/>
    <row r="324" ht="37.5" customHeight="1" x14ac:dyDescent="0.3"/>
    <row r="325" ht="37.5" customHeight="1" x14ac:dyDescent="0.3"/>
    <row r="326" ht="37.5" customHeight="1" x14ac:dyDescent="0.3"/>
    <row r="327" ht="37.5" customHeight="1" x14ac:dyDescent="0.3"/>
    <row r="328" ht="37.5" customHeight="1" x14ac:dyDescent="0.3"/>
    <row r="329" ht="37.5" customHeight="1" x14ac:dyDescent="0.3"/>
    <row r="330" ht="37.5" customHeight="1" x14ac:dyDescent="0.3"/>
    <row r="331" ht="37.5" customHeight="1" x14ac:dyDescent="0.3"/>
    <row r="332" ht="37.5" customHeight="1" x14ac:dyDescent="0.3"/>
    <row r="333" ht="37.5" customHeight="1" x14ac:dyDescent="0.3"/>
    <row r="334" ht="37.5" customHeight="1" x14ac:dyDescent="0.3"/>
    <row r="335" ht="37.5" customHeight="1" x14ac:dyDescent="0.3"/>
    <row r="336" ht="37.5" customHeight="1" x14ac:dyDescent="0.3"/>
    <row r="337" ht="37.5" customHeight="1" x14ac:dyDescent="0.3"/>
    <row r="338" ht="37.5" customHeight="1" x14ac:dyDescent="0.3"/>
    <row r="339" ht="37.5" customHeight="1" x14ac:dyDescent="0.3"/>
    <row r="340" ht="37.5" customHeight="1" x14ac:dyDescent="0.3"/>
    <row r="341" ht="37.5" customHeight="1" x14ac:dyDescent="0.3"/>
    <row r="342" ht="37.5" customHeight="1" x14ac:dyDescent="0.3"/>
    <row r="343" ht="37.5" customHeight="1" x14ac:dyDescent="0.3"/>
    <row r="344" ht="37.5" customHeight="1" x14ac:dyDescent="0.3"/>
    <row r="345" ht="37.5" customHeight="1" x14ac:dyDescent="0.3"/>
    <row r="346" ht="37.5" customHeight="1" x14ac:dyDescent="0.3"/>
    <row r="347" ht="37.5" customHeight="1" x14ac:dyDescent="0.3"/>
    <row r="348" ht="37.5" customHeight="1" x14ac:dyDescent="0.3"/>
    <row r="349" ht="37.5" customHeight="1" x14ac:dyDescent="0.3"/>
    <row r="350" ht="37.5" customHeight="1" x14ac:dyDescent="0.3"/>
    <row r="351" ht="37.5" customHeight="1" x14ac:dyDescent="0.3"/>
    <row r="352" ht="37.5" customHeight="1" x14ac:dyDescent="0.3"/>
    <row r="353" ht="37.5" customHeight="1" x14ac:dyDescent="0.3"/>
    <row r="354" ht="37.5" customHeight="1" x14ac:dyDescent="0.3"/>
    <row r="355" ht="37.5" customHeight="1" x14ac:dyDescent="0.3"/>
    <row r="356" ht="37.5" customHeight="1" x14ac:dyDescent="0.3"/>
    <row r="357" ht="37.5" customHeight="1" x14ac:dyDescent="0.3"/>
    <row r="358" ht="37.5" customHeight="1" x14ac:dyDescent="0.3"/>
    <row r="359" ht="37.5" customHeight="1" x14ac:dyDescent="0.3"/>
    <row r="360" ht="37.5" customHeight="1" x14ac:dyDescent="0.3"/>
    <row r="361" ht="37.5" customHeight="1" x14ac:dyDescent="0.3"/>
    <row r="362" ht="37.5" customHeight="1" x14ac:dyDescent="0.3"/>
    <row r="363" ht="37.5" customHeight="1" x14ac:dyDescent="0.3"/>
    <row r="364" ht="37.5" customHeight="1" x14ac:dyDescent="0.3"/>
    <row r="365" ht="37.5" customHeight="1" x14ac:dyDescent="0.3"/>
    <row r="366" ht="37.5" customHeight="1" x14ac:dyDescent="0.3"/>
    <row r="367" ht="37.5" customHeight="1" x14ac:dyDescent="0.3"/>
    <row r="368" ht="37.5" customHeight="1" x14ac:dyDescent="0.3"/>
    <row r="369" ht="37.5" customHeight="1" x14ac:dyDescent="0.3"/>
    <row r="370" ht="37.5" customHeight="1" x14ac:dyDescent="0.3"/>
    <row r="371" ht="37.5" customHeight="1" x14ac:dyDescent="0.3"/>
    <row r="372" ht="37.5" customHeight="1" x14ac:dyDescent="0.3"/>
    <row r="373" ht="37.5" customHeight="1" x14ac:dyDescent="0.3"/>
    <row r="374" ht="37.5" customHeight="1" x14ac:dyDescent="0.3"/>
    <row r="375" ht="37.5" customHeight="1" x14ac:dyDescent="0.3"/>
    <row r="376" ht="37.5" customHeight="1" x14ac:dyDescent="0.3"/>
    <row r="377" ht="37.5" customHeight="1" x14ac:dyDescent="0.3"/>
    <row r="378" ht="37.5" customHeight="1" x14ac:dyDescent="0.3"/>
    <row r="379" ht="37.5" customHeight="1" x14ac:dyDescent="0.3"/>
    <row r="380" ht="37.5" customHeight="1" x14ac:dyDescent="0.3"/>
    <row r="381" ht="37.5" customHeight="1" x14ac:dyDescent="0.3"/>
    <row r="382" ht="37.5" customHeight="1" x14ac:dyDescent="0.3"/>
    <row r="383" ht="37.5" customHeight="1" x14ac:dyDescent="0.3"/>
    <row r="384" ht="37.5" customHeight="1" x14ac:dyDescent="0.3"/>
    <row r="385" ht="37.5" customHeight="1" x14ac:dyDescent="0.3"/>
    <row r="386" ht="37.5" customHeight="1" x14ac:dyDescent="0.3"/>
    <row r="387" ht="37.5" customHeight="1" x14ac:dyDescent="0.3"/>
    <row r="388" ht="37.5" customHeight="1" x14ac:dyDescent="0.3"/>
    <row r="389" ht="37.5" customHeight="1" x14ac:dyDescent="0.3"/>
    <row r="390" ht="37.5" customHeight="1" x14ac:dyDescent="0.3"/>
    <row r="391" ht="37.5" customHeight="1" x14ac:dyDescent="0.3"/>
    <row r="392" ht="37.5" customHeight="1" x14ac:dyDescent="0.3"/>
    <row r="393" ht="37.5" customHeight="1" x14ac:dyDescent="0.3"/>
    <row r="394" ht="37.5" customHeight="1" x14ac:dyDescent="0.3"/>
    <row r="395" ht="37.5" customHeight="1" x14ac:dyDescent="0.3"/>
    <row r="396" ht="37.5" customHeight="1" x14ac:dyDescent="0.3"/>
    <row r="397" ht="37.5" customHeight="1" x14ac:dyDescent="0.3"/>
    <row r="398" ht="37.5" customHeight="1" x14ac:dyDescent="0.3"/>
    <row r="399" ht="37.5" customHeight="1" x14ac:dyDescent="0.3"/>
    <row r="400" ht="37.5" customHeight="1" x14ac:dyDescent="0.3"/>
    <row r="401" ht="37.5" customHeight="1" x14ac:dyDescent="0.3"/>
    <row r="402" ht="37.5" customHeight="1" x14ac:dyDescent="0.3"/>
    <row r="403" ht="37.5" customHeight="1" x14ac:dyDescent="0.3"/>
    <row r="404" ht="37.5" customHeight="1" x14ac:dyDescent="0.3"/>
    <row r="405" ht="37.5" customHeight="1" x14ac:dyDescent="0.3"/>
    <row r="406" ht="37.5" customHeight="1" x14ac:dyDescent="0.3"/>
    <row r="407" ht="37.5" customHeight="1" x14ac:dyDescent="0.3"/>
    <row r="408" ht="37.5" customHeight="1" x14ac:dyDescent="0.3"/>
    <row r="409" ht="37.5" customHeight="1" x14ac:dyDescent="0.3"/>
    <row r="410" ht="37.5" customHeight="1" x14ac:dyDescent="0.3"/>
    <row r="411" ht="37.5" customHeight="1" x14ac:dyDescent="0.3"/>
    <row r="412" ht="37.5" customHeight="1" x14ac:dyDescent="0.3"/>
    <row r="413" ht="37.5" customHeight="1" x14ac:dyDescent="0.3"/>
    <row r="414" ht="37.5" customHeight="1" x14ac:dyDescent="0.3"/>
    <row r="415" ht="37.5" customHeight="1" x14ac:dyDescent="0.3"/>
    <row r="416" ht="37.5" customHeight="1" x14ac:dyDescent="0.3"/>
    <row r="417" ht="37.5" customHeight="1" x14ac:dyDescent="0.3"/>
    <row r="418" ht="37.5" customHeight="1" x14ac:dyDescent="0.3"/>
    <row r="419" ht="37.5" customHeight="1" x14ac:dyDescent="0.3"/>
    <row r="420" ht="37.5" customHeight="1" x14ac:dyDescent="0.3"/>
    <row r="421" ht="37.5" customHeight="1" x14ac:dyDescent="0.3"/>
    <row r="422" ht="37.5" customHeight="1" x14ac:dyDescent="0.3"/>
    <row r="423" ht="37.5" customHeight="1" x14ac:dyDescent="0.3"/>
    <row r="424" ht="37.5" customHeight="1" x14ac:dyDescent="0.3"/>
    <row r="425" ht="37.5" customHeight="1" x14ac:dyDescent="0.3"/>
    <row r="426" ht="37.5" customHeight="1" x14ac:dyDescent="0.3"/>
    <row r="427" ht="37.5" customHeight="1" x14ac:dyDescent="0.3"/>
    <row r="428" ht="37.5" customHeight="1" x14ac:dyDescent="0.3"/>
    <row r="429" ht="37.5" customHeight="1" x14ac:dyDescent="0.3"/>
    <row r="430" ht="37.5" customHeight="1" x14ac:dyDescent="0.3"/>
    <row r="431" ht="37.5" customHeight="1" x14ac:dyDescent="0.3"/>
    <row r="432" ht="37.5" customHeight="1" x14ac:dyDescent="0.3"/>
    <row r="433" ht="37.5" customHeight="1" x14ac:dyDescent="0.3"/>
    <row r="434" ht="37.5" customHeight="1" x14ac:dyDescent="0.3"/>
    <row r="435" ht="37.5" customHeight="1" x14ac:dyDescent="0.3"/>
    <row r="436" ht="37.5" customHeight="1" x14ac:dyDescent="0.3"/>
    <row r="437" ht="37.5" customHeight="1" x14ac:dyDescent="0.3"/>
    <row r="438" ht="37.5" customHeight="1" x14ac:dyDescent="0.3"/>
    <row r="439" ht="37.5" customHeight="1" x14ac:dyDescent="0.3"/>
    <row r="440" ht="37.5" customHeight="1" x14ac:dyDescent="0.3"/>
    <row r="441" ht="37.5" customHeight="1" x14ac:dyDescent="0.3"/>
    <row r="442" ht="37.5" customHeight="1" x14ac:dyDescent="0.3"/>
    <row r="443" ht="37.5" customHeight="1" x14ac:dyDescent="0.3"/>
    <row r="444" ht="37.5" customHeight="1" x14ac:dyDescent="0.3"/>
    <row r="445" ht="37.5" customHeight="1" x14ac:dyDescent="0.3"/>
    <row r="446" ht="37.5" customHeight="1" x14ac:dyDescent="0.3"/>
    <row r="447" ht="37.5" customHeight="1" x14ac:dyDescent="0.3"/>
    <row r="448" ht="37.5" customHeight="1" x14ac:dyDescent="0.3"/>
    <row r="449" ht="37.5" customHeight="1" x14ac:dyDescent="0.3"/>
    <row r="450" ht="37.5" customHeight="1" x14ac:dyDescent="0.3"/>
    <row r="451" ht="37.5" customHeight="1" x14ac:dyDescent="0.3"/>
    <row r="452" ht="37.5" customHeight="1" x14ac:dyDescent="0.3"/>
    <row r="453" ht="37.5" customHeight="1" x14ac:dyDescent="0.3"/>
    <row r="454" ht="37.5" customHeight="1" x14ac:dyDescent="0.3"/>
    <row r="455" ht="37.5" customHeight="1" x14ac:dyDescent="0.3"/>
    <row r="456" ht="37.5" customHeight="1" x14ac:dyDescent="0.3"/>
    <row r="457" ht="37.5" customHeight="1" x14ac:dyDescent="0.3"/>
    <row r="458" ht="37.5" customHeight="1" x14ac:dyDescent="0.3"/>
    <row r="459" ht="37.5" customHeight="1" x14ac:dyDescent="0.3"/>
    <row r="460" ht="37.5" customHeight="1" x14ac:dyDescent="0.3"/>
    <row r="461" ht="37.5" customHeight="1" x14ac:dyDescent="0.3"/>
    <row r="462" ht="37.5" customHeight="1" x14ac:dyDescent="0.3"/>
    <row r="463" ht="37.5" customHeight="1" x14ac:dyDescent="0.3"/>
    <row r="464" ht="37.5" customHeight="1" x14ac:dyDescent="0.3"/>
    <row r="465" ht="37.5" customHeight="1" x14ac:dyDescent="0.3"/>
    <row r="466" ht="37.5" customHeight="1" x14ac:dyDescent="0.3"/>
    <row r="467" ht="37.5" customHeight="1" x14ac:dyDescent="0.3"/>
    <row r="468" ht="37.5" customHeight="1" x14ac:dyDescent="0.3"/>
    <row r="469" ht="37.5" customHeight="1" x14ac:dyDescent="0.3"/>
    <row r="470" ht="37.5" customHeight="1" x14ac:dyDescent="0.3"/>
    <row r="471" ht="37.5" customHeight="1" x14ac:dyDescent="0.3"/>
    <row r="472" ht="37.5" customHeight="1" x14ac:dyDescent="0.3"/>
    <row r="473" ht="37.5" customHeight="1" x14ac:dyDescent="0.3"/>
    <row r="474" ht="37.5" customHeight="1" x14ac:dyDescent="0.3"/>
    <row r="475" ht="37.5" customHeight="1" x14ac:dyDescent="0.3"/>
    <row r="476" ht="37.5" customHeight="1" x14ac:dyDescent="0.3"/>
    <row r="477" ht="37.5" customHeight="1" x14ac:dyDescent="0.3"/>
    <row r="478" ht="37.5" customHeight="1" x14ac:dyDescent="0.3"/>
    <row r="479" ht="37.5" customHeight="1" x14ac:dyDescent="0.3"/>
    <row r="480" ht="37.5" customHeight="1" x14ac:dyDescent="0.3"/>
    <row r="481" ht="37.5" customHeight="1" x14ac:dyDescent="0.3"/>
    <row r="482" ht="37.5" customHeight="1" x14ac:dyDescent="0.3"/>
    <row r="483" ht="37.5" customHeight="1" x14ac:dyDescent="0.3"/>
    <row r="484" ht="37.5" customHeight="1" x14ac:dyDescent="0.3"/>
    <row r="485" ht="37.5" customHeight="1" x14ac:dyDescent="0.3"/>
    <row r="486" ht="37.5" customHeight="1" x14ac:dyDescent="0.3"/>
    <row r="487" ht="37.5" customHeight="1" x14ac:dyDescent="0.3"/>
    <row r="488" ht="37.5" customHeight="1" x14ac:dyDescent="0.3"/>
    <row r="489" ht="37.5" customHeight="1" x14ac:dyDescent="0.3"/>
    <row r="490" ht="37.5" customHeight="1" x14ac:dyDescent="0.3"/>
    <row r="491" ht="37.5" customHeight="1" x14ac:dyDescent="0.3"/>
    <row r="492" ht="37.5" customHeight="1" x14ac:dyDescent="0.3"/>
    <row r="493" ht="37.5" customHeight="1" x14ac:dyDescent="0.3"/>
    <row r="494" ht="37.5" customHeight="1" x14ac:dyDescent="0.3"/>
    <row r="495" ht="37.5" customHeight="1" x14ac:dyDescent="0.3"/>
    <row r="496" ht="37.5" customHeight="1" x14ac:dyDescent="0.3"/>
    <row r="497" ht="37.5" customHeight="1" x14ac:dyDescent="0.3"/>
    <row r="498" ht="37.5" customHeight="1" x14ac:dyDescent="0.3"/>
    <row r="499" ht="37.5" customHeight="1" x14ac:dyDescent="0.3"/>
    <row r="500" ht="37.5" customHeight="1" x14ac:dyDescent="0.3"/>
    <row r="501" ht="37.5" customHeight="1" x14ac:dyDescent="0.3"/>
    <row r="502" ht="37.5" customHeight="1" x14ac:dyDescent="0.3"/>
    <row r="503" ht="37.5" customHeight="1" x14ac:dyDescent="0.3"/>
    <row r="504" ht="37.5" customHeight="1" x14ac:dyDescent="0.3"/>
    <row r="505" ht="37.5" customHeight="1" x14ac:dyDescent="0.3"/>
    <row r="506" ht="37.5" customHeight="1" x14ac:dyDescent="0.3"/>
    <row r="507" ht="37.5" customHeight="1" x14ac:dyDescent="0.3"/>
    <row r="508" ht="37.5" customHeight="1" x14ac:dyDescent="0.3"/>
    <row r="509" ht="37.5" customHeight="1" x14ac:dyDescent="0.3"/>
    <row r="510" ht="37.5" customHeight="1" x14ac:dyDescent="0.3"/>
    <row r="511" ht="37.5" customHeight="1" x14ac:dyDescent="0.3"/>
    <row r="512" ht="37.5" customHeight="1" x14ac:dyDescent="0.3"/>
    <row r="513" ht="37.5" customHeight="1" x14ac:dyDescent="0.3"/>
    <row r="514" ht="37.5" customHeight="1" x14ac:dyDescent="0.3"/>
    <row r="515" ht="37.5" customHeight="1" x14ac:dyDescent="0.3"/>
    <row r="516" ht="37.5" customHeight="1" x14ac:dyDescent="0.3"/>
    <row r="517" ht="37.5" customHeight="1" x14ac:dyDescent="0.3"/>
    <row r="518" ht="37.5" customHeight="1" x14ac:dyDescent="0.3"/>
    <row r="519" ht="37.5" customHeight="1" x14ac:dyDescent="0.3"/>
    <row r="520" ht="37.5" customHeight="1" x14ac:dyDescent="0.3"/>
    <row r="521" ht="37.5" customHeight="1" x14ac:dyDescent="0.3"/>
    <row r="522" ht="37.5" customHeight="1" x14ac:dyDescent="0.3"/>
    <row r="523" ht="37.5" customHeight="1" x14ac:dyDescent="0.3"/>
    <row r="524" ht="37.5" customHeight="1" x14ac:dyDescent="0.3"/>
    <row r="525" ht="37.5" customHeight="1" x14ac:dyDescent="0.3"/>
    <row r="526" ht="37.5" customHeight="1" x14ac:dyDescent="0.3"/>
    <row r="527" ht="37.5" customHeight="1" x14ac:dyDescent="0.3"/>
    <row r="528" ht="37.5" customHeight="1" x14ac:dyDescent="0.3"/>
    <row r="529" ht="37.5" customHeight="1" x14ac:dyDescent="0.3"/>
    <row r="530" ht="37.5" customHeight="1" x14ac:dyDescent="0.3"/>
    <row r="531" ht="37.5" customHeight="1" x14ac:dyDescent="0.3"/>
    <row r="532" ht="37.5" customHeight="1" x14ac:dyDescent="0.3"/>
    <row r="533" ht="37.5" customHeight="1" x14ac:dyDescent="0.3"/>
    <row r="534" ht="37.5" customHeight="1" x14ac:dyDescent="0.3"/>
    <row r="535" ht="37.5" customHeight="1" x14ac:dyDescent="0.3"/>
    <row r="536" ht="37.5" customHeight="1" x14ac:dyDescent="0.3"/>
    <row r="537" ht="37.5" customHeight="1" x14ac:dyDescent="0.3"/>
    <row r="538" ht="37.5" customHeight="1" x14ac:dyDescent="0.3"/>
    <row r="539" ht="37.5" customHeight="1" x14ac:dyDescent="0.3"/>
    <row r="540" ht="37.5" customHeight="1" x14ac:dyDescent="0.3"/>
    <row r="541" ht="37.5" customHeight="1" x14ac:dyDescent="0.3"/>
    <row r="542" ht="37.5" customHeight="1" x14ac:dyDescent="0.3"/>
    <row r="543" ht="37.5" customHeight="1" x14ac:dyDescent="0.3"/>
    <row r="544" ht="37.5" customHeight="1" x14ac:dyDescent="0.3"/>
    <row r="545" ht="37.5" customHeight="1" x14ac:dyDescent="0.3"/>
    <row r="546" ht="37.5" customHeight="1" x14ac:dyDescent="0.3"/>
    <row r="547" ht="37.5" customHeight="1" x14ac:dyDescent="0.3"/>
    <row r="548" ht="37.5" customHeight="1" x14ac:dyDescent="0.3"/>
    <row r="549" ht="37.5" customHeight="1" x14ac:dyDescent="0.3"/>
    <row r="550" ht="37.5" customHeight="1" x14ac:dyDescent="0.3"/>
    <row r="551" ht="37.5" customHeight="1" x14ac:dyDescent="0.3"/>
    <row r="552" ht="37.5" customHeight="1" x14ac:dyDescent="0.3"/>
    <row r="553" ht="37.5" customHeight="1" x14ac:dyDescent="0.3"/>
    <row r="554" ht="37.5" customHeight="1" x14ac:dyDescent="0.3"/>
    <row r="555" ht="37.5" customHeight="1" x14ac:dyDescent="0.3"/>
    <row r="556" ht="37.5" customHeight="1" x14ac:dyDescent="0.3"/>
    <row r="557" ht="37.5" customHeight="1" x14ac:dyDescent="0.3"/>
    <row r="558" ht="37.5" customHeight="1" x14ac:dyDescent="0.3"/>
    <row r="559" ht="37.5" customHeight="1" x14ac:dyDescent="0.3"/>
    <row r="560" ht="37.5" customHeight="1" x14ac:dyDescent="0.3"/>
    <row r="561" ht="37.5" customHeight="1" x14ac:dyDescent="0.3"/>
    <row r="562" ht="37.5" customHeight="1" x14ac:dyDescent="0.3"/>
    <row r="563" ht="37.5" customHeight="1" x14ac:dyDescent="0.3"/>
    <row r="564" ht="37.5" customHeight="1" x14ac:dyDescent="0.3"/>
    <row r="565" ht="37.5" customHeight="1" x14ac:dyDescent="0.3"/>
    <row r="566" ht="37.5" customHeight="1" x14ac:dyDescent="0.3"/>
    <row r="567" ht="37.5" customHeight="1" x14ac:dyDescent="0.3"/>
    <row r="568" ht="37.5" customHeight="1" x14ac:dyDescent="0.3"/>
    <row r="569" ht="37.5" customHeight="1" x14ac:dyDescent="0.3"/>
    <row r="570" ht="37.5" customHeight="1" x14ac:dyDescent="0.3"/>
    <row r="571" ht="37.5" customHeight="1" x14ac:dyDescent="0.3"/>
    <row r="572" ht="37.5" customHeight="1" x14ac:dyDescent="0.3"/>
    <row r="573" ht="37.5" customHeight="1" x14ac:dyDescent="0.3"/>
    <row r="574" ht="37.5" customHeight="1" x14ac:dyDescent="0.3"/>
    <row r="575" ht="37.5" customHeight="1" x14ac:dyDescent="0.3"/>
    <row r="576" ht="37.5" customHeight="1" x14ac:dyDescent="0.3"/>
    <row r="577" ht="37.5" customHeight="1" x14ac:dyDescent="0.3"/>
    <row r="578" ht="37.5" customHeight="1" x14ac:dyDescent="0.3"/>
    <row r="579" ht="37.5" customHeight="1" x14ac:dyDescent="0.3"/>
    <row r="580" ht="37.5" customHeight="1" x14ac:dyDescent="0.3"/>
    <row r="581" ht="37.5" customHeight="1" x14ac:dyDescent="0.3"/>
    <row r="582" ht="37.5" customHeight="1" x14ac:dyDescent="0.3"/>
    <row r="583" ht="37.5" customHeight="1" x14ac:dyDescent="0.3"/>
    <row r="584" ht="37.5" customHeight="1" x14ac:dyDescent="0.3"/>
    <row r="585" ht="37.5" customHeight="1" x14ac:dyDescent="0.3"/>
    <row r="586" ht="37.5" customHeight="1" x14ac:dyDescent="0.3"/>
    <row r="587" ht="37.5" customHeight="1" x14ac:dyDescent="0.3"/>
    <row r="588" ht="37.5" customHeight="1" x14ac:dyDescent="0.3"/>
    <row r="589" ht="37.5" customHeight="1" x14ac:dyDescent="0.3"/>
    <row r="590" ht="37.5" customHeight="1" x14ac:dyDescent="0.3"/>
    <row r="591" ht="37.5" customHeight="1" x14ac:dyDescent="0.3"/>
    <row r="592" ht="37.5" customHeight="1" x14ac:dyDescent="0.3"/>
    <row r="593" ht="37.5" customHeight="1" x14ac:dyDescent="0.3"/>
    <row r="594" ht="37.5" customHeight="1" x14ac:dyDescent="0.3"/>
    <row r="595" ht="37.5" customHeight="1" x14ac:dyDescent="0.3"/>
    <row r="596" ht="37.5" customHeight="1" x14ac:dyDescent="0.3"/>
    <row r="597" ht="37.5" customHeight="1" x14ac:dyDescent="0.3"/>
    <row r="598" ht="37.5" customHeight="1" x14ac:dyDescent="0.3"/>
    <row r="599" ht="37.5" customHeight="1" x14ac:dyDescent="0.3"/>
    <row r="600" ht="37.5" customHeight="1" x14ac:dyDescent="0.3"/>
    <row r="601" ht="37.5" customHeight="1" x14ac:dyDescent="0.3"/>
    <row r="602" ht="37.5" customHeight="1" x14ac:dyDescent="0.3"/>
    <row r="603" ht="37.5" customHeight="1" x14ac:dyDescent="0.3"/>
    <row r="604" ht="37.5" customHeight="1" x14ac:dyDescent="0.3"/>
    <row r="605" ht="37.5" customHeight="1" x14ac:dyDescent="0.3"/>
    <row r="606" ht="37.5" customHeight="1" x14ac:dyDescent="0.3"/>
    <row r="607" ht="37.5" customHeight="1" x14ac:dyDescent="0.3"/>
    <row r="608" ht="37.5" customHeight="1" x14ac:dyDescent="0.3"/>
    <row r="609" ht="37.5" customHeight="1" x14ac:dyDescent="0.3"/>
    <row r="610" ht="37.5" customHeight="1" x14ac:dyDescent="0.3"/>
    <row r="611" ht="37.5" customHeight="1" x14ac:dyDescent="0.3"/>
    <row r="612" ht="37.5" customHeight="1" x14ac:dyDescent="0.3"/>
    <row r="613" ht="37.5" customHeight="1" x14ac:dyDescent="0.3"/>
    <row r="614" ht="37.5" customHeight="1" x14ac:dyDescent="0.3"/>
    <row r="615" ht="37.5" customHeight="1" x14ac:dyDescent="0.3"/>
    <row r="616" ht="37.5" customHeight="1" x14ac:dyDescent="0.3"/>
    <row r="617" ht="37.5" customHeight="1" x14ac:dyDescent="0.3"/>
    <row r="618" ht="37.5" customHeight="1" x14ac:dyDescent="0.3"/>
    <row r="619" ht="37.5" customHeight="1" x14ac:dyDescent="0.3"/>
    <row r="620" ht="37.5" customHeight="1" x14ac:dyDescent="0.3"/>
    <row r="621" ht="37.5" customHeight="1" x14ac:dyDescent="0.3"/>
    <row r="622" ht="37.5" customHeight="1" x14ac:dyDescent="0.3"/>
    <row r="623" ht="37.5" customHeight="1" x14ac:dyDescent="0.3"/>
    <row r="624" ht="37.5" customHeight="1" x14ac:dyDescent="0.3"/>
    <row r="625" ht="37.5" customHeight="1" x14ac:dyDescent="0.3"/>
    <row r="626" ht="37.5" customHeight="1" x14ac:dyDescent="0.3"/>
    <row r="627" ht="37.5" customHeight="1" x14ac:dyDescent="0.3"/>
    <row r="628" ht="37.5" customHeight="1" x14ac:dyDescent="0.3"/>
    <row r="629" ht="37.5" customHeight="1" x14ac:dyDescent="0.3"/>
    <row r="630" ht="37.5" customHeight="1" x14ac:dyDescent="0.3"/>
    <row r="631" ht="37.5" customHeight="1" x14ac:dyDescent="0.3"/>
    <row r="632" ht="37.5" customHeight="1" x14ac:dyDescent="0.3"/>
    <row r="633" ht="37.5" customHeight="1" x14ac:dyDescent="0.3"/>
    <row r="634" ht="37.5" customHeight="1" x14ac:dyDescent="0.3"/>
    <row r="635" ht="37.5" customHeight="1" x14ac:dyDescent="0.3"/>
    <row r="636" ht="37.5" customHeight="1" x14ac:dyDescent="0.3"/>
    <row r="637" ht="37.5" customHeight="1" x14ac:dyDescent="0.3"/>
    <row r="638" ht="37.5" customHeight="1" x14ac:dyDescent="0.3"/>
    <row r="639" ht="37.5" customHeight="1" x14ac:dyDescent="0.3"/>
    <row r="640" ht="37.5" customHeight="1" x14ac:dyDescent="0.3"/>
    <row r="641" ht="37.5" customHeight="1" x14ac:dyDescent="0.3"/>
    <row r="642" ht="37.5" customHeight="1" x14ac:dyDescent="0.3"/>
    <row r="643" ht="37.5" customHeight="1" x14ac:dyDescent="0.3"/>
    <row r="644" ht="37.5" customHeight="1" x14ac:dyDescent="0.3"/>
    <row r="645" ht="37.5" customHeight="1" x14ac:dyDescent="0.3"/>
    <row r="646" ht="37.5" customHeight="1" x14ac:dyDescent="0.3"/>
    <row r="647" ht="37.5" customHeight="1" x14ac:dyDescent="0.3"/>
    <row r="648" ht="37.5" customHeight="1" x14ac:dyDescent="0.3"/>
    <row r="649" ht="37.5" customHeight="1" x14ac:dyDescent="0.3"/>
    <row r="650" ht="37.5" customHeight="1" x14ac:dyDescent="0.3"/>
    <row r="651" ht="37.5" customHeight="1" x14ac:dyDescent="0.3"/>
    <row r="652" ht="37.5" customHeight="1" x14ac:dyDescent="0.3"/>
    <row r="653" ht="37.5" customHeight="1" x14ac:dyDescent="0.3"/>
    <row r="654" ht="37.5" customHeight="1" x14ac:dyDescent="0.3"/>
    <row r="655" ht="37.5" customHeight="1" x14ac:dyDescent="0.3"/>
    <row r="656" ht="37.5" customHeight="1" x14ac:dyDescent="0.3"/>
    <row r="657" ht="37.5" customHeight="1" x14ac:dyDescent="0.3"/>
    <row r="658" ht="37.5" customHeight="1" x14ac:dyDescent="0.3"/>
    <row r="659" ht="37.5" customHeight="1" x14ac:dyDescent="0.3"/>
    <row r="660" ht="37.5" customHeight="1" x14ac:dyDescent="0.3"/>
    <row r="661" ht="37.5" customHeight="1" x14ac:dyDescent="0.3"/>
    <row r="662" ht="37.5" customHeight="1" x14ac:dyDescent="0.3"/>
    <row r="663" ht="37.5" customHeight="1" x14ac:dyDescent="0.3"/>
    <row r="664" ht="37.5" customHeight="1" x14ac:dyDescent="0.3"/>
    <row r="665" ht="37.5" customHeight="1" x14ac:dyDescent="0.3"/>
    <row r="666" ht="37.5" customHeight="1" x14ac:dyDescent="0.3"/>
    <row r="667" ht="37.5" customHeight="1" x14ac:dyDescent="0.3"/>
    <row r="668" ht="37.5" customHeight="1" x14ac:dyDescent="0.3"/>
    <row r="669" ht="37.5" customHeight="1" x14ac:dyDescent="0.3"/>
    <row r="670" ht="37.5" customHeight="1" x14ac:dyDescent="0.3"/>
    <row r="671" ht="37.5" customHeight="1" x14ac:dyDescent="0.3"/>
    <row r="672" ht="37.5" customHeight="1" x14ac:dyDescent="0.3"/>
    <row r="673" ht="37.5" customHeight="1" x14ac:dyDescent="0.3"/>
    <row r="674" ht="37.5" customHeight="1" x14ac:dyDescent="0.3"/>
    <row r="675" ht="37.5" customHeight="1" x14ac:dyDescent="0.3"/>
    <row r="676" ht="37.5" customHeight="1" x14ac:dyDescent="0.3"/>
    <row r="677" ht="37.5" customHeight="1" x14ac:dyDescent="0.3"/>
    <row r="678" ht="37.5" customHeight="1" x14ac:dyDescent="0.3"/>
    <row r="679" ht="37.5" customHeight="1" x14ac:dyDescent="0.3"/>
    <row r="680" ht="37.5" customHeight="1" x14ac:dyDescent="0.3"/>
    <row r="681" ht="37.5" customHeight="1" x14ac:dyDescent="0.3"/>
    <row r="682" ht="37.5" customHeight="1" x14ac:dyDescent="0.3"/>
    <row r="683" ht="37.5" customHeight="1" x14ac:dyDescent="0.3"/>
    <row r="684" ht="37.5" customHeight="1" x14ac:dyDescent="0.3"/>
    <row r="685" ht="37.5" customHeight="1" x14ac:dyDescent="0.3"/>
    <row r="686" ht="37.5" customHeight="1" x14ac:dyDescent="0.3"/>
    <row r="687" ht="37.5" customHeight="1" x14ac:dyDescent="0.3"/>
    <row r="688" ht="37.5" customHeight="1" x14ac:dyDescent="0.3"/>
    <row r="689" ht="37.5" customHeight="1" x14ac:dyDescent="0.3"/>
    <row r="690" ht="37.5" customHeight="1" x14ac:dyDescent="0.3"/>
    <row r="691" ht="37.5" customHeight="1" x14ac:dyDescent="0.3"/>
    <row r="692" ht="37.5" customHeight="1" x14ac:dyDescent="0.3"/>
    <row r="693" ht="37.5" customHeight="1" x14ac:dyDescent="0.3"/>
    <row r="694" ht="37.5" customHeight="1" x14ac:dyDescent="0.3"/>
    <row r="695" ht="37.5" customHeight="1" x14ac:dyDescent="0.3"/>
    <row r="696" ht="37.5" customHeight="1" x14ac:dyDescent="0.3"/>
    <row r="697" ht="37.5" customHeight="1" x14ac:dyDescent="0.3"/>
    <row r="698" ht="37.5" customHeight="1" x14ac:dyDescent="0.3"/>
    <row r="699" ht="37.5" customHeight="1" x14ac:dyDescent="0.3"/>
    <row r="700" ht="37.5" customHeight="1" x14ac:dyDescent="0.3"/>
    <row r="701" ht="37.5" customHeight="1" x14ac:dyDescent="0.3"/>
    <row r="702" ht="37.5" customHeight="1" x14ac:dyDescent="0.3"/>
    <row r="703" ht="37.5" customHeight="1" x14ac:dyDescent="0.3"/>
    <row r="704" ht="37.5" customHeight="1" x14ac:dyDescent="0.3"/>
    <row r="705" ht="37.5" customHeight="1" x14ac:dyDescent="0.3"/>
    <row r="706" ht="37.5" customHeight="1" x14ac:dyDescent="0.3"/>
    <row r="707" ht="37.5" customHeight="1" x14ac:dyDescent="0.3"/>
    <row r="708" ht="37.5" customHeight="1" x14ac:dyDescent="0.3"/>
    <row r="709" ht="37.5" customHeight="1" x14ac:dyDescent="0.3"/>
    <row r="710" ht="37.5" customHeight="1" x14ac:dyDescent="0.3"/>
    <row r="711" ht="37.5" customHeight="1" x14ac:dyDescent="0.3"/>
    <row r="712" ht="37.5" customHeight="1" x14ac:dyDescent="0.3"/>
    <row r="713" ht="37.5" customHeight="1" x14ac:dyDescent="0.3"/>
    <row r="714" ht="37.5" customHeight="1" x14ac:dyDescent="0.3"/>
    <row r="715" ht="37.5" customHeight="1" x14ac:dyDescent="0.3"/>
    <row r="716" ht="37.5" customHeight="1" x14ac:dyDescent="0.3"/>
    <row r="717" ht="37.5" customHeight="1" x14ac:dyDescent="0.3"/>
    <row r="718" ht="37.5" customHeight="1" x14ac:dyDescent="0.3"/>
    <row r="719" ht="37.5" customHeight="1" x14ac:dyDescent="0.3"/>
    <row r="720" ht="37.5" customHeight="1" x14ac:dyDescent="0.3"/>
    <row r="721" ht="37.5" customHeight="1" x14ac:dyDescent="0.3"/>
    <row r="722" ht="37.5" customHeight="1" x14ac:dyDescent="0.3"/>
    <row r="723" ht="37.5" customHeight="1" x14ac:dyDescent="0.3"/>
    <row r="724" ht="37.5" customHeight="1" x14ac:dyDescent="0.3"/>
    <row r="725" ht="37.5" customHeight="1" x14ac:dyDescent="0.3"/>
    <row r="726" ht="37.5" customHeight="1" x14ac:dyDescent="0.3"/>
    <row r="727" ht="37.5" customHeight="1" x14ac:dyDescent="0.3"/>
    <row r="728" ht="37.5" customHeight="1" x14ac:dyDescent="0.3"/>
    <row r="729" ht="37.5" customHeight="1" x14ac:dyDescent="0.3"/>
    <row r="730" ht="37.5" customHeight="1" x14ac:dyDescent="0.3"/>
    <row r="731" ht="37.5" customHeight="1" x14ac:dyDescent="0.3"/>
    <row r="732" ht="37.5" customHeight="1" x14ac:dyDescent="0.3"/>
    <row r="733" ht="37.5" customHeight="1" x14ac:dyDescent="0.3"/>
    <row r="734" ht="37.5" customHeight="1" x14ac:dyDescent="0.3"/>
    <row r="735" ht="37.5" customHeight="1" x14ac:dyDescent="0.3"/>
    <row r="736" ht="37.5" customHeight="1" x14ac:dyDescent="0.3"/>
    <row r="737" ht="37.5" customHeight="1" x14ac:dyDescent="0.3"/>
    <row r="738" ht="37.5" customHeight="1" x14ac:dyDescent="0.3"/>
    <row r="739" ht="37.5" customHeight="1" x14ac:dyDescent="0.3"/>
    <row r="740" ht="37.5" customHeight="1" x14ac:dyDescent="0.3"/>
    <row r="741" ht="37.5" customHeight="1" x14ac:dyDescent="0.3"/>
    <row r="742" ht="37.5" customHeight="1" x14ac:dyDescent="0.3"/>
    <row r="743" ht="37.5" customHeight="1" x14ac:dyDescent="0.3"/>
    <row r="744" ht="37.5" customHeight="1" x14ac:dyDescent="0.3"/>
    <row r="745" ht="37.5" customHeight="1" x14ac:dyDescent="0.3"/>
    <row r="746" ht="37.5" customHeight="1" x14ac:dyDescent="0.3"/>
    <row r="747" ht="37.5" customHeight="1" x14ac:dyDescent="0.3"/>
    <row r="748" ht="37.5" customHeight="1" x14ac:dyDescent="0.3"/>
    <row r="749" ht="37.5" customHeight="1" x14ac:dyDescent="0.3"/>
    <row r="750" ht="37.5" customHeight="1" x14ac:dyDescent="0.3"/>
    <row r="751" ht="37.5" customHeight="1" x14ac:dyDescent="0.3"/>
    <row r="752" ht="37.5" customHeight="1" x14ac:dyDescent="0.3"/>
    <row r="753" ht="37.5" customHeight="1" x14ac:dyDescent="0.3"/>
    <row r="754" ht="37.5" customHeight="1" x14ac:dyDescent="0.3"/>
    <row r="755" ht="37.5" customHeight="1" x14ac:dyDescent="0.3"/>
    <row r="756" ht="37.5" customHeight="1" x14ac:dyDescent="0.3"/>
    <row r="757" ht="37.5" customHeight="1" x14ac:dyDescent="0.3"/>
    <row r="758" ht="37.5" customHeight="1" x14ac:dyDescent="0.3"/>
    <row r="759" ht="37.5" customHeight="1" x14ac:dyDescent="0.3"/>
    <row r="760" ht="37.5" customHeight="1" x14ac:dyDescent="0.3"/>
    <row r="761" ht="37.5" customHeight="1" x14ac:dyDescent="0.3"/>
    <row r="762" ht="37.5" customHeight="1" x14ac:dyDescent="0.3"/>
    <row r="763" ht="37.5" customHeight="1" x14ac:dyDescent="0.3"/>
    <row r="764" ht="37.5" customHeight="1" x14ac:dyDescent="0.3"/>
    <row r="765" ht="37.5" customHeight="1" x14ac:dyDescent="0.3"/>
    <row r="766" ht="37.5" customHeight="1" x14ac:dyDescent="0.3"/>
    <row r="767" ht="37.5" customHeight="1" x14ac:dyDescent="0.3"/>
    <row r="768" ht="37.5" customHeight="1" x14ac:dyDescent="0.3"/>
    <row r="769" ht="37.5" customHeight="1" x14ac:dyDescent="0.3"/>
    <row r="770" ht="37.5" customHeight="1" x14ac:dyDescent="0.3"/>
    <row r="771" ht="37.5" customHeight="1" x14ac:dyDescent="0.3"/>
    <row r="772" ht="37.5" customHeight="1" x14ac:dyDescent="0.3"/>
    <row r="773" ht="37.5" customHeight="1" x14ac:dyDescent="0.3"/>
    <row r="774" ht="37.5" customHeight="1" x14ac:dyDescent="0.3"/>
    <row r="775" ht="37.5" customHeight="1" x14ac:dyDescent="0.3"/>
    <row r="776" ht="37.5" customHeight="1" x14ac:dyDescent="0.3"/>
    <row r="777" ht="37.5" customHeight="1" x14ac:dyDescent="0.3"/>
    <row r="778" ht="37.5" customHeight="1" x14ac:dyDescent="0.3"/>
    <row r="779" ht="37.5" customHeight="1" x14ac:dyDescent="0.3"/>
    <row r="780" ht="37.5" customHeight="1" x14ac:dyDescent="0.3"/>
    <row r="781" ht="37.5" customHeight="1" x14ac:dyDescent="0.3"/>
    <row r="782" ht="37.5" customHeight="1" x14ac:dyDescent="0.3"/>
    <row r="783" ht="37.5" customHeight="1" x14ac:dyDescent="0.3"/>
    <row r="784" ht="37.5" customHeight="1" x14ac:dyDescent="0.3"/>
    <row r="785" ht="37.5" customHeight="1" x14ac:dyDescent="0.3"/>
    <row r="786" ht="37.5" customHeight="1" x14ac:dyDescent="0.3"/>
    <row r="787" ht="37.5" customHeight="1" x14ac:dyDescent="0.3"/>
    <row r="788" ht="37.5" customHeight="1" x14ac:dyDescent="0.3"/>
    <row r="789" ht="37.5" customHeight="1" x14ac:dyDescent="0.3"/>
    <row r="790" ht="37.5" customHeight="1" x14ac:dyDescent="0.3"/>
    <row r="791" ht="37.5" customHeight="1" x14ac:dyDescent="0.3"/>
    <row r="792" ht="37.5" customHeight="1" x14ac:dyDescent="0.3"/>
    <row r="793" ht="37.5" customHeight="1" x14ac:dyDescent="0.3"/>
    <row r="794" ht="37.5" customHeight="1" x14ac:dyDescent="0.3"/>
    <row r="795" ht="37.5" customHeight="1" x14ac:dyDescent="0.3"/>
    <row r="796" ht="37.5" customHeight="1" x14ac:dyDescent="0.3"/>
    <row r="797" ht="37.5" customHeight="1" x14ac:dyDescent="0.3"/>
    <row r="798" ht="37.5" customHeight="1" x14ac:dyDescent="0.3"/>
    <row r="799" ht="37.5" customHeight="1" x14ac:dyDescent="0.3"/>
    <row r="800" ht="37.5" customHeight="1" x14ac:dyDescent="0.3"/>
    <row r="801" ht="37.5" customHeight="1" x14ac:dyDescent="0.3"/>
    <row r="802" ht="37.5" customHeight="1" x14ac:dyDescent="0.3"/>
    <row r="803" ht="37.5" customHeight="1" x14ac:dyDescent="0.3"/>
    <row r="804" ht="37.5" customHeight="1" x14ac:dyDescent="0.3"/>
    <row r="805" ht="37.5" customHeight="1" x14ac:dyDescent="0.3"/>
    <row r="806" ht="37.5" customHeight="1" x14ac:dyDescent="0.3"/>
    <row r="807" ht="37.5" customHeight="1" x14ac:dyDescent="0.3"/>
    <row r="808" ht="37.5" customHeight="1" x14ac:dyDescent="0.3"/>
    <row r="809" ht="37.5" customHeight="1" x14ac:dyDescent="0.3"/>
    <row r="810" ht="37.5" customHeight="1" x14ac:dyDescent="0.3"/>
    <row r="811" ht="37.5" customHeight="1" x14ac:dyDescent="0.3"/>
    <row r="812" ht="37.5" customHeight="1" x14ac:dyDescent="0.3"/>
    <row r="813" ht="37.5" customHeight="1" x14ac:dyDescent="0.3"/>
    <row r="814" ht="37.5" customHeight="1" x14ac:dyDescent="0.3"/>
    <row r="815" ht="37.5" customHeight="1" x14ac:dyDescent="0.3"/>
    <row r="816" ht="37.5" customHeight="1" x14ac:dyDescent="0.3"/>
    <row r="817" ht="37.5" customHeight="1" x14ac:dyDescent="0.3"/>
    <row r="818" ht="37.5" customHeight="1" x14ac:dyDescent="0.3"/>
    <row r="819" ht="37.5" customHeight="1" x14ac:dyDescent="0.3"/>
    <row r="820" ht="37.5" customHeight="1" x14ac:dyDescent="0.3"/>
    <row r="821" ht="37.5" customHeight="1" x14ac:dyDescent="0.3"/>
    <row r="822" ht="37.5" customHeight="1" x14ac:dyDescent="0.3"/>
    <row r="823" ht="37.5" customHeight="1" x14ac:dyDescent="0.3"/>
    <row r="824" ht="37.5" customHeight="1" x14ac:dyDescent="0.3"/>
    <row r="825" ht="37.5" customHeight="1" x14ac:dyDescent="0.3"/>
    <row r="826" ht="37.5" customHeight="1" x14ac:dyDescent="0.3"/>
    <row r="827" ht="37.5" customHeight="1" x14ac:dyDescent="0.3"/>
    <row r="828" ht="37.5" customHeight="1" x14ac:dyDescent="0.3"/>
    <row r="829" ht="37.5" customHeight="1" x14ac:dyDescent="0.3"/>
    <row r="830" ht="37.5" customHeight="1" x14ac:dyDescent="0.3"/>
    <row r="831" ht="37.5" customHeight="1" x14ac:dyDescent="0.3"/>
    <row r="832" ht="37.5" customHeight="1" x14ac:dyDescent="0.3"/>
    <row r="833" ht="37.5" customHeight="1" x14ac:dyDescent="0.3"/>
    <row r="834" ht="37.5" customHeight="1" x14ac:dyDescent="0.3"/>
    <row r="835" ht="37.5" customHeight="1" x14ac:dyDescent="0.3"/>
    <row r="836" ht="37.5" customHeight="1" x14ac:dyDescent="0.3"/>
    <row r="837" ht="37.5" customHeight="1" x14ac:dyDescent="0.3"/>
    <row r="838" ht="37.5" customHeight="1" x14ac:dyDescent="0.3"/>
    <row r="839" ht="37.5" customHeight="1" x14ac:dyDescent="0.3"/>
    <row r="840" ht="37.5" customHeight="1" x14ac:dyDescent="0.3"/>
    <row r="841" ht="37.5" customHeight="1" x14ac:dyDescent="0.3"/>
    <row r="842" ht="37.5" customHeight="1" x14ac:dyDescent="0.3"/>
    <row r="843" ht="37.5" customHeight="1" x14ac:dyDescent="0.3"/>
    <row r="844" ht="37.5" customHeight="1" x14ac:dyDescent="0.3"/>
    <row r="845" ht="37.5" customHeight="1" x14ac:dyDescent="0.3"/>
    <row r="846" ht="37.5" customHeight="1" x14ac:dyDescent="0.3"/>
    <row r="847" ht="37.5" customHeight="1" x14ac:dyDescent="0.3"/>
    <row r="848" ht="37.5" customHeight="1" x14ac:dyDescent="0.3"/>
    <row r="849" ht="37.5" customHeight="1" x14ac:dyDescent="0.3"/>
    <row r="850" ht="37.5" customHeight="1" x14ac:dyDescent="0.3"/>
    <row r="851" ht="37.5" customHeight="1" x14ac:dyDescent="0.3"/>
    <row r="852" ht="37.5" customHeight="1" x14ac:dyDescent="0.3"/>
    <row r="853" ht="37.5" customHeight="1" x14ac:dyDescent="0.3"/>
    <row r="854" ht="37.5" customHeight="1" x14ac:dyDescent="0.3"/>
    <row r="855" ht="37.5" customHeight="1" x14ac:dyDescent="0.3"/>
    <row r="856" ht="37.5" customHeight="1" x14ac:dyDescent="0.3"/>
    <row r="857" ht="37.5" customHeight="1" x14ac:dyDescent="0.3"/>
    <row r="858" ht="37.5" customHeight="1" x14ac:dyDescent="0.3"/>
    <row r="859" ht="37.5" customHeight="1" x14ac:dyDescent="0.3"/>
    <row r="860" ht="37.5" customHeight="1" x14ac:dyDescent="0.3"/>
    <row r="861" ht="37.5" customHeight="1" x14ac:dyDescent="0.3"/>
    <row r="862" ht="37.5" customHeight="1" x14ac:dyDescent="0.3"/>
    <row r="863" ht="37.5" customHeight="1" x14ac:dyDescent="0.3"/>
    <row r="864" ht="37.5" customHeight="1" x14ac:dyDescent="0.3"/>
    <row r="865" ht="37.5" customHeight="1" x14ac:dyDescent="0.3"/>
    <row r="866" ht="37.5" customHeight="1" x14ac:dyDescent="0.3"/>
    <row r="867" ht="37.5" customHeight="1" x14ac:dyDescent="0.3"/>
    <row r="868" ht="37.5" customHeight="1" x14ac:dyDescent="0.3"/>
    <row r="869" ht="37.5" customHeight="1" x14ac:dyDescent="0.3"/>
    <row r="870" ht="37.5" customHeight="1" x14ac:dyDescent="0.3"/>
    <row r="871" ht="37.5" customHeight="1" x14ac:dyDescent="0.3"/>
    <row r="872" ht="37.5" customHeight="1" x14ac:dyDescent="0.3"/>
    <row r="873" ht="37.5" customHeight="1" x14ac:dyDescent="0.3"/>
    <row r="874" ht="37.5" customHeight="1" x14ac:dyDescent="0.3"/>
    <row r="875" ht="37.5" customHeight="1" x14ac:dyDescent="0.3"/>
    <row r="876" ht="37.5" customHeight="1" x14ac:dyDescent="0.3"/>
    <row r="877" ht="37.5" customHeight="1" x14ac:dyDescent="0.3"/>
    <row r="878" ht="37.5" customHeight="1" x14ac:dyDescent="0.3"/>
    <row r="879" ht="37.5" customHeight="1" x14ac:dyDescent="0.3"/>
    <row r="880" ht="37.5" customHeight="1" x14ac:dyDescent="0.3"/>
    <row r="881" ht="37.5" customHeight="1" x14ac:dyDescent="0.3"/>
    <row r="882" ht="37.5" customHeight="1" x14ac:dyDescent="0.3"/>
    <row r="883" ht="37.5" customHeight="1" x14ac:dyDescent="0.3"/>
    <row r="884" ht="37.5" customHeight="1" x14ac:dyDescent="0.3"/>
    <row r="885" ht="37.5" customHeight="1" x14ac:dyDescent="0.3"/>
    <row r="886" ht="37.5" customHeight="1" x14ac:dyDescent="0.3"/>
    <row r="887" ht="37.5" customHeight="1" x14ac:dyDescent="0.3"/>
    <row r="888" ht="37.5" customHeight="1" x14ac:dyDescent="0.3"/>
    <row r="889" ht="37.5" customHeight="1" x14ac:dyDescent="0.3"/>
    <row r="890" ht="37.5" customHeight="1" x14ac:dyDescent="0.3"/>
    <row r="891" ht="37.5" customHeight="1" x14ac:dyDescent="0.3"/>
    <row r="892" ht="37.5" customHeight="1" x14ac:dyDescent="0.3"/>
    <row r="893" ht="37.5" customHeight="1" x14ac:dyDescent="0.3"/>
    <row r="894" ht="37.5" customHeight="1" x14ac:dyDescent="0.3"/>
    <row r="895" ht="37.5" customHeight="1" x14ac:dyDescent="0.3"/>
    <row r="896" ht="37.5" customHeight="1" x14ac:dyDescent="0.3"/>
    <row r="897" ht="37.5" customHeight="1" x14ac:dyDescent="0.3"/>
    <row r="898" ht="37.5" customHeight="1" x14ac:dyDescent="0.3"/>
    <row r="899" ht="37.5" customHeight="1" x14ac:dyDescent="0.3"/>
    <row r="900" ht="37.5" customHeight="1" x14ac:dyDescent="0.3"/>
    <row r="901" ht="37.5" customHeight="1" x14ac:dyDescent="0.3"/>
    <row r="902" ht="37.5" customHeight="1" x14ac:dyDescent="0.3"/>
    <row r="903" ht="37.5" customHeight="1" x14ac:dyDescent="0.3"/>
    <row r="904" ht="37.5" customHeight="1" x14ac:dyDescent="0.3"/>
    <row r="905" ht="37.5" customHeight="1" x14ac:dyDescent="0.3"/>
    <row r="906" ht="37.5" customHeight="1" x14ac:dyDescent="0.3"/>
    <row r="907" ht="37.5" customHeight="1" x14ac:dyDescent="0.3"/>
    <row r="908" ht="37.5" customHeight="1" x14ac:dyDescent="0.3"/>
    <row r="909" ht="37.5" customHeight="1" x14ac:dyDescent="0.3"/>
    <row r="910" ht="37.5" customHeight="1" x14ac:dyDescent="0.3"/>
    <row r="911" ht="37.5" customHeight="1" x14ac:dyDescent="0.3"/>
    <row r="912" ht="37.5" customHeight="1" x14ac:dyDescent="0.3"/>
    <row r="913" ht="37.5" customHeight="1" x14ac:dyDescent="0.3"/>
    <row r="914" ht="37.5" customHeight="1" x14ac:dyDescent="0.3"/>
    <row r="915" ht="37.5" customHeight="1" x14ac:dyDescent="0.3"/>
    <row r="916" ht="37.5" customHeight="1" x14ac:dyDescent="0.3"/>
    <row r="917" ht="37.5" customHeight="1" x14ac:dyDescent="0.3"/>
    <row r="918" ht="37.5" customHeight="1" x14ac:dyDescent="0.3"/>
    <row r="919" ht="37.5" customHeight="1" x14ac:dyDescent="0.3"/>
    <row r="920" ht="37.5" customHeight="1" x14ac:dyDescent="0.3"/>
    <row r="921" ht="37.5" customHeight="1" x14ac:dyDescent="0.3"/>
    <row r="922" ht="37.5" customHeight="1" x14ac:dyDescent="0.3"/>
    <row r="923" ht="37.5" customHeight="1" x14ac:dyDescent="0.3"/>
    <row r="924" ht="37.5" customHeight="1" x14ac:dyDescent="0.3"/>
    <row r="925" ht="37.5" customHeight="1" x14ac:dyDescent="0.3"/>
    <row r="926" ht="37.5" customHeight="1" x14ac:dyDescent="0.3"/>
    <row r="927" ht="37.5" customHeight="1" x14ac:dyDescent="0.3"/>
    <row r="928" ht="37.5" customHeight="1" x14ac:dyDescent="0.3"/>
    <row r="929" ht="37.5" customHeight="1" x14ac:dyDescent="0.3"/>
    <row r="930" ht="37.5" customHeight="1" x14ac:dyDescent="0.3"/>
    <row r="931" ht="37.5" customHeight="1" x14ac:dyDescent="0.3"/>
    <row r="932" ht="37.5" customHeight="1" x14ac:dyDescent="0.3"/>
    <row r="933" ht="37.5" customHeight="1" x14ac:dyDescent="0.3"/>
    <row r="934" ht="37.5" customHeight="1" x14ac:dyDescent="0.3"/>
    <row r="935" ht="37.5" customHeight="1" x14ac:dyDescent="0.3"/>
    <row r="936" ht="37.5" customHeight="1" x14ac:dyDescent="0.3"/>
    <row r="937" ht="37.5" customHeight="1" x14ac:dyDescent="0.3"/>
    <row r="938" ht="37.5" customHeight="1" x14ac:dyDescent="0.3"/>
    <row r="939" ht="37.5" customHeight="1" x14ac:dyDescent="0.3"/>
    <row r="940" ht="37.5" customHeight="1" x14ac:dyDescent="0.3"/>
    <row r="941" ht="37.5" customHeight="1" x14ac:dyDescent="0.3"/>
    <row r="942" ht="37.5" customHeight="1" x14ac:dyDescent="0.3"/>
    <row r="943" ht="37.5" customHeight="1" x14ac:dyDescent="0.3"/>
    <row r="944" ht="37.5" customHeight="1" x14ac:dyDescent="0.3"/>
    <row r="945" ht="37.5" customHeight="1" x14ac:dyDescent="0.3"/>
    <row r="946" ht="37.5" customHeight="1" x14ac:dyDescent="0.3"/>
    <row r="947" ht="37.5" customHeight="1" x14ac:dyDescent="0.3"/>
    <row r="948" ht="37.5" customHeight="1" x14ac:dyDescent="0.3"/>
    <row r="949" ht="37.5" customHeight="1" x14ac:dyDescent="0.3"/>
    <row r="950" ht="37.5" customHeight="1" x14ac:dyDescent="0.3"/>
    <row r="951" ht="37.5" customHeight="1" x14ac:dyDescent="0.3"/>
    <row r="952" ht="37.5" customHeight="1" x14ac:dyDescent="0.3"/>
    <row r="953" ht="37.5" customHeight="1" x14ac:dyDescent="0.3"/>
    <row r="954" ht="37.5" customHeight="1" x14ac:dyDescent="0.3"/>
    <row r="955" ht="37.5" customHeight="1" x14ac:dyDescent="0.3"/>
    <row r="956" ht="37.5" customHeight="1" x14ac:dyDescent="0.3"/>
    <row r="957" ht="37.5" customHeight="1" x14ac:dyDescent="0.3"/>
    <row r="958" ht="37.5" customHeight="1" x14ac:dyDescent="0.3"/>
    <row r="959" ht="37.5" customHeight="1" x14ac:dyDescent="0.3"/>
    <row r="960" ht="37.5" customHeight="1" x14ac:dyDescent="0.3"/>
    <row r="961" ht="37.5" customHeight="1" x14ac:dyDescent="0.3"/>
    <row r="962" ht="37.5" customHeight="1" x14ac:dyDescent="0.3"/>
    <row r="963" ht="37.5" customHeight="1" x14ac:dyDescent="0.3"/>
    <row r="964" ht="37.5" customHeight="1" x14ac:dyDescent="0.3"/>
    <row r="965" ht="37.5" customHeight="1" x14ac:dyDescent="0.3"/>
    <row r="966" ht="37.5" customHeight="1" x14ac:dyDescent="0.3"/>
    <row r="967" ht="37.5" customHeight="1" x14ac:dyDescent="0.3"/>
    <row r="968" ht="37.5" customHeight="1" x14ac:dyDescent="0.3"/>
    <row r="969" ht="37.5" customHeight="1" x14ac:dyDescent="0.3"/>
    <row r="970" ht="37.5" customHeight="1" x14ac:dyDescent="0.3"/>
    <row r="971" ht="37.5" customHeight="1" x14ac:dyDescent="0.3"/>
    <row r="972" ht="37.5" customHeight="1" x14ac:dyDescent="0.3"/>
    <row r="973" ht="37.5" customHeight="1" x14ac:dyDescent="0.3"/>
    <row r="974" ht="37.5" customHeight="1" x14ac:dyDescent="0.3"/>
    <row r="975" ht="37.5" customHeight="1" x14ac:dyDescent="0.3"/>
    <row r="976" ht="37.5" customHeight="1" x14ac:dyDescent="0.3"/>
    <row r="977" ht="37.5" customHeight="1" x14ac:dyDescent="0.3"/>
    <row r="978" ht="37.5" customHeight="1" x14ac:dyDescent="0.3"/>
    <row r="979" ht="37.5" customHeight="1" x14ac:dyDescent="0.3"/>
    <row r="980" ht="37.5" customHeight="1" x14ac:dyDescent="0.3"/>
    <row r="981" ht="37.5" customHeight="1" x14ac:dyDescent="0.3"/>
    <row r="982" ht="37.5" customHeight="1" x14ac:dyDescent="0.3"/>
    <row r="983" ht="37.5" customHeight="1" x14ac:dyDescent="0.3"/>
    <row r="984" ht="37.5" customHeight="1" x14ac:dyDescent="0.3"/>
    <row r="985" ht="37.5" customHeight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96"/>
  <sheetViews>
    <sheetView workbookViewId="0">
      <selection activeCell="G5" sqref="G5"/>
    </sheetView>
  </sheetViews>
  <sheetFormatPr defaultColWidth="9.109375" defaultRowHeight="14.4" x14ac:dyDescent="0.3"/>
  <cols>
    <col min="1" max="1" width="18.109375" style="9" customWidth="1"/>
    <col min="2" max="3" width="9.109375" style="9"/>
    <col min="4" max="4" width="11.5546875" style="9" customWidth="1"/>
    <col min="5" max="5" width="24.33203125" style="9" customWidth="1"/>
    <col min="6" max="6" width="19.5546875" style="9" customWidth="1"/>
    <col min="7" max="7" width="37.109375" style="9" customWidth="1"/>
    <col min="8" max="8" width="19.88671875" style="9" customWidth="1"/>
    <col min="9" max="16384" width="9.109375" style="9"/>
  </cols>
  <sheetData>
    <row r="1" spans="1:8" ht="29.4" customHeight="1" thickBot="1" x14ac:dyDescent="0.35">
      <c r="A1" s="40"/>
      <c r="B1" s="81" t="s">
        <v>642</v>
      </c>
      <c r="C1" s="82"/>
      <c r="D1" s="82"/>
      <c r="E1" s="83"/>
      <c r="F1" s="84" t="s">
        <v>914</v>
      </c>
      <c r="G1" s="82"/>
      <c r="H1" s="83"/>
    </row>
    <row r="2" spans="1:8" ht="29.4" thickBot="1" x14ac:dyDescent="0.35">
      <c r="A2" s="40"/>
      <c r="B2" s="39" t="s">
        <v>643</v>
      </c>
      <c r="C2" s="39" t="s">
        <v>644</v>
      </c>
      <c r="D2" s="39" t="s">
        <v>645</v>
      </c>
      <c r="E2" s="39" t="s">
        <v>360</v>
      </c>
      <c r="F2" s="39" t="s">
        <v>915</v>
      </c>
      <c r="G2" s="39" t="s">
        <v>916</v>
      </c>
      <c r="H2" s="39" t="s">
        <v>917</v>
      </c>
    </row>
    <row r="3" spans="1:8" ht="33" customHeight="1" thickBot="1" x14ac:dyDescent="0.35">
      <c r="A3" s="35" t="s">
        <v>19</v>
      </c>
      <c r="B3" s="41" t="s">
        <v>665</v>
      </c>
      <c r="C3" s="41" t="s">
        <v>666</v>
      </c>
      <c r="D3" s="41" t="s">
        <v>667</v>
      </c>
      <c r="E3" s="41" t="s">
        <v>668</v>
      </c>
      <c r="F3" s="41" t="s">
        <v>918</v>
      </c>
      <c r="G3" s="41"/>
      <c r="H3" s="41"/>
    </row>
    <row r="4" spans="1:8" ht="18.75" customHeight="1" thickBot="1" x14ac:dyDescent="0.35">
      <c r="A4" s="35" t="s">
        <v>21</v>
      </c>
      <c r="B4" s="41" t="s">
        <v>854</v>
      </c>
      <c r="C4" s="41"/>
      <c r="D4" s="41"/>
      <c r="E4" s="41"/>
      <c r="F4" s="41"/>
      <c r="G4" s="41"/>
      <c r="H4" s="41"/>
    </row>
    <row r="5" spans="1:8" ht="58.2" thickBot="1" x14ac:dyDescent="0.35">
      <c r="A5" s="35" t="s">
        <v>20</v>
      </c>
      <c r="B5" s="41" t="s">
        <v>725</v>
      </c>
      <c r="C5" s="41" t="s">
        <v>418</v>
      </c>
      <c r="D5" s="41" t="s">
        <v>726</v>
      </c>
      <c r="E5" s="41" t="s">
        <v>727</v>
      </c>
      <c r="F5" s="41" t="s">
        <v>919</v>
      </c>
      <c r="G5" s="41" t="s">
        <v>920</v>
      </c>
      <c r="H5" s="41" t="s">
        <v>921</v>
      </c>
    </row>
    <row r="6" spans="1:8" ht="29.4" thickBot="1" x14ac:dyDescent="0.35">
      <c r="A6" s="35" t="s">
        <v>84</v>
      </c>
      <c r="B6" s="41" t="s">
        <v>855</v>
      </c>
      <c r="C6" s="41"/>
      <c r="D6" s="41"/>
      <c r="E6" s="41"/>
      <c r="F6" s="41" t="s">
        <v>922</v>
      </c>
      <c r="G6" s="41"/>
      <c r="H6" s="41"/>
    </row>
    <row r="7" spans="1:8" ht="15" thickBot="1" x14ac:dyDescent="0.35">
      <c r="A7" s="35" t="s">
        <v>15</v>
      </c>
      <c r="B7" s="41" t="s">
        <v>835</v>
      </c>
      <c r="C7" s="41"/>
      <c r="D7" s="41" t="s">
        <v>651</v>
      </c>
      <c r="E7" s="41"/>
      <c r="F7" s="41" t="s">
        <v>919</v>
      </c>
      <c r="G7" s="41" t="s">
        <v>920</v>
      </c>
      <c r="H7" s="41"/>
    </row>
    <row r="8" spans="1:8" ht="29.4" thickBot="1" x14ac:dyDescent="0.35">
      <c r="A8" s="35" t="s">
        <v>22</v>
      </c>
      <c r="B8" s="41" t="s">
        <v>823</v>
      </c>
      <c r="C8" s="41"/>
      <c r="D8" s="41" t="s">
        <v>824</v>
      </c>
      <c r="E8" s="41"/>
      <c r="F8" s="41" t="s">
        <v>919</v>
      </c>
      <c r="G8" s="41" t="s">
        <v>920</v>
      </c>
      <c r="H8" s="41" t="s">
        <v>923</v>
      </c>
    </row>
    <row r="9" spans="1:8" ht="29.4" thickBot="1" x14ac:dyDescent="0.35">
      <c r="A9" s="35" t="s">
        <v>29</v>
      </c>
      <c r="B9" s="41" t="s">
        <v>787</v>
      </c>
      <c r="C9" s="41"/>
      <c r="D9" s="41" t="s">
        <v>651</v>
      </c>
      <c r="E9" s="41"/>
      <c r="F9" s="41" t="s">
        <v>919</v>
      </c>
      <c r="G9" s="41" t="s">
        <v>920</v>
      </c>
      <c r="H9" s="41"/>
    </row>
    <row r="10" spans="1:8" ht="15" thickBot="1" x14ac:dyDescent="0.35">
      <c r="A10" s="35" t="s">
        <v>16</v>
      </c>
      <c r="B10" s="41" t="s">
        <v>819</v>
      </c>
      <c r="C10" s="41"/>
      <c r="D10" s="41"/>
      <c r="E10" s="41"/>
      <c r="F10" s="41" t="s">
        <v>924</v>
      </c>
      <c r="G10" s="41" t="s">
        <v>925</v>
      </c>
      <c r="H10" s="41" t="s">
        <v>926</v>
      </c>
    </row>
    <row r="11" spans="1:8" ht="43.8" thickBot="1" x14ac:dyDescent="0.35">
      <c r="A11" s="35" t="s">
        <v>23</v>
      </c>
      <c r="B11" s="41" t="s">
        <v>657</v>
      </c>
      <c r="C11" s="41" t="s">
        <v>658</v>
      </c>
      <c r="D11" s="41" t="s">
        <v>659</v>
      </c>
      <c r="E11" s="41" t="s">
        <v>660</v>
      </c>
      <c r="F11" s="41" t="s">
        <v>924</v>
      </c>
      <c r="G11" s="41" t="s">
        <v>927</v>
      </c>
      <c r="H11" s="41" t="s">
        <v>928</v>
      </c>
    </row>
    <row r="12" spans="1:8" ht="29.4" thickBot="1" x14ac:dyDescent="0.35">
      <c r="A12" s="35" t="s">
        <v>30</v>
      </c>
      <c r="B12" s="41" t="s">
        <v>856</v>
      </c>
      <c r="C12" s="41"/>
      <c r="D12" s="41"/>
      <c r="E12" s="41"/>
      <c r="F12" s="41" t="s">
        <v>924</v>
      </c>
      <c r="G12" s="41" t="s">
        <v>929</v>
      </c>
      <c r="H12" s="41"/>
    </row>
    <row r="13" spans="1:8" ht="72.599999999999994" thickBot="1" x14ac:dyDescent="0.35">
      <c r="A13" s="35" t="s">
        <v>94</v>
      </c>
      <c r="B13" s="41" t="s">
        <v>742</v>
      </c>
      <c r="C13" s="41"/>
      <c r="D13" s="41" t="s">
        <v>743</v>
      </c>
      <c r="E13" s="44" t="s">
        <v>744</v>
      </c>
      <c r="F13" s="41"/>
      <c r="G13" s="41"/>
      <c r="H13" s="41"/>
    </row>
    <row r="14" spans="1:8" ht="43.8" thickBot="1" x14ac:dyDescent="0.35">
      <c r="A14" s="35" t="s">
        <v>27</v>
      </c>
      <c r="B14" s="41" t="s">
        <v>766</v>
      </c>
      <c r="C14" s="41"/>
      <c r="D14" s="41"/>
      <c r="E14" s="41" t="s">
        <v>767</v>
      </c>
      <c r="F14" s="41" t="s">
        <v>919</v>
      </c>
      <c r="G14" s="41" t="s">
        <v>920</v>
      </c>
      <c r="H14" s="41"/>
    </row>
    <row r="15" spans="1:8" ht="29.4" thickBot="1" x14ac:dyDescent="0.35">
      <c r="A15" s="35" t="s">
        <v>18</v>
      </c>
      <c r="B15" s="41" t="s">
        <v>803</v>
      </c>
      <c r="C15" s="41" t="s">
        <v>804</v>
      </c>
      <c r="D15" s="41" t="s">
        <v>805</v>
      </c>
      <c r="E15" s="41" t="s">
        <v>806</v>
      </c>
      <c r="F15" s="41" t="s">
        <v>924</v>
      </c>
      <c r="G15" s="41" t="s">
        <v>930</v>
      </c>
      <c r="H15" s="41"/>
    </row>
    <row r="16" spans="1:8" ht="43.8" thickBot="1" x14ac:dyDescent="0.35">
      <c r="A16" s="35" t="s">
        <v>440</v>
      </c>
      <c r="B16" s="41" t="s">
        <v>652</v>
      </c>
      <c r="C16" s="41"/>
      <c r="D16" s="41"/>
      <c r="E16" s="41" t="s">
        <v>653</v>
      </c>
      <c r="F16" s="41" t="s">
        <v>924</v>
      </c>
      <c r="G16" s="41" t="s">
        <v>931</v>
      </c>
      <c r="H16" s="41"/>
    </row>
    <row r="17" spans="1:8" ht="15" thickBot="1" x14ac:dyDescent="0.35">
      <c r="A17" s="35" t="s">
        <v>442</v>
      </c>
      <c r="B17" s="41"/>
      <c r="C17" s="41"/>
      <c r="D17" s="41"/>
      <c r="E17" s="41"/>
      <c r="F17" s="41"/>
      <c r="G17" s="41"/>
      <c r="H17" s="41"/>
    </row>
    <row r="18" spans="1:8" ht="15" thickBot="1" x14ac:dyDescent="0.35">
      <c r="A18" s="35" t="s">
        <v>33</v>
      </c>
      <c r="B18" s="41" t="s">
        <v>857</v>
      </c>
      <c r="C18" s="41"/>
      <c r="D18" s="41"/>
      <c r="E18" s="41"/>
      <c r="F18" s="41" t="s">
        <v>932</v>
      </c>
      <c r="G18" s="41" t="s">
        <v>933</v>
      </c>
      <c r="H18" s="41"/>
    </row>
    <row r="19" spans="1:8" ht="15" thickBot="1" x14ac:dyDescent="0.35">
      <c r="A19" s="35" t="s">
        <v>36</v>
      </c>
      <c r="B19" s="41" t="s">
        <v>717</v>
      </c>
      <c r="C19" s="41"/>
      <c r="D19" s="41" t="s">
        <v>651</v>
      </c>
      <c r="E19" s="41"/>
      <c r="F19" s="41" t="s">
        <v>919</v>
      </c>
      <c r="G19" s="41" t="s">
        <v>934</v>
      </c>
      <c r="H19" s="41" t="s">
        <v>935</v>
      </c>
    </row>
    <row r="20" spans="1:8" ht="159" thickBot="1" x14ac:dyDescent="0.35">
      <c r="A20" s="40" t="s">
        <v>45</v>
      </c>
      <c r="B20" s="37" t="s">
        <v>807</v>
      </c>
      <c r="C20" s="41"/>
      <c r="D20" s="41"/>
      <c r="E20" s="41"/>
      <c r="F20" s="37" t="s">
        <v>936</v>
      </c>
      <c r="G20" s="37" t="s">
        <v>937</v>
      </c>
      <c r="H20" s="37" t="s">
        <v>938</v>
      </c>
    </row>
    <row r="21" spans="1:8" ht="43.8" thickBot="1" x14ac:dyDescent="0.35">
      <c r="A21" s="35" t="s">
        <v>43</v>
      </c>
      <c r="B21" s="41" t="s">
        <v>780</v>
      </c>
      <c r="C21" s="41"/>
      <c r="D21" s="41"/>
      <c r="E21" s="41" t="s">
        <v>781</v>
      </c>
      <c r="F21" s="41"/>
      <c r="G21" s="41"/>
      <c r="H21" s="41"/>
    </row>
    <row r="22" spans="1:8" ht="43.8" thickBot="1" x14ac:dyDescent="0.35">
      <c r="A22" s="35" t="s">
        <v>37</v>
      </c>
      <c r="B22" s="41" t="s">
        <v>830</v>
      </c>
      <c r="C22" s="41"/>
      <c r="D22" s="41" t="s">
        <v>831</v>
      </c>
      <c r="E22" s="41"/>
      <c r="F22" s="41" t="s">
        <v>939</v>
      </c>
      <c r="G22" s="44" t="s">
        <v>940</v>
      </c>
      <c r="H22" s="41" t="s">
        <v>941</v>
      </c>
    </row>
    <row r="23" spans="1:8" ht="15" thickBot="1" x14ac:dyDescent="0.35">
      <c r="A23" s="35" t="s">
        <v>50</v>
      </c>
      <c r="B23" s="41" t="s">
        <v>836</v>
      </c>
      <c r="C23" s="41"/>
      <c r="D23" s="41" t="s">
        <v>651</v>
      </c>
      <c r="E23" s="41"/>
      <c r="F23" s="41" t="s">
        <v>919</v>
      </c>
      <c r="G23" s="41" t="s">
        <v>920</v>
      </c>
      <c r="H23" s="41"/>
    </row>
    <row r="24" spans="1:8" ht="43.8" thickBot="1" x14ac:dyDescent="0.35">
      <c r="A24" s="35" t="s">
        <v>57</v>
      </c>
      <c r="B24" s="41" t="s">
        <v>837</v>
      </c>
      <c r="C24" s="41"/>
      <c r="D24" s="41" t="s">
        <v>842</v>
      </c>
      <c r="E24" s="41"/>
      <c r="F24" s="41" t="s">
        <v>919</v>
      </c>
      <c r="G24" s="41" t="s">
        <v>920</v>
      </c>
      <c r="H24" s="41"/>
    </row>
    <row r="25" spans="1:8" ht="58.2" thickBot="1" x14ac:dyDescent="0.35">
      <c r="A25" s="35" t="s">
        <v>52</v>
      </c>
      <c r="B25" s="41" t="s">
        <v>714</v>
      </c>
      <c r="C25" s="41"/>
      <c r="D25" s="41"/>
      <c r="E25" s="41" t="s">
        <v>779</v>
      </c>
      <c r="F25" s="41" t="s">
        <v>936</v>
      </c>
      <c r="G25" s="41" t="s">
        <v>942</v>
      </c>
      <c r="H25" s="41" t="s">
        <v>943</v>
      </c>
    </row>
    <row r="26" spans="1:8" ht="29.4" thickBot="1" x14ac:dyDescent="0.35">
      <c r="A26" s="35" t="s">
        <v>456</v>
      </c>
      <c r="B26" s="41" t="s">
        <v>858</v>
      </c>
      <c r="C26" s="41"/>
      <c r="D26" s="41"/>
      <c r="E26" s="41"/>
      <c r="F26" s="41" t="s">
        <v>919</v>
      </c>
      <c r="G26" s="41" t="s">
        <v>920</v>
      </c>
      <c r="H26" s="41"/>
    </row>
    <row r="27" spans="1:8" ht="29.4" thickBot="1" x14ac:dyDescent="0.35">
      <c r="A27" s="35" t="s">
        <v>64</v>
      </c>
      <c r="B27" s="41" t="s">
        <v>648</v>
      </c>
      <c r="C27" s="41"/>
      <c r="D27" s="41" t="s">
        <v>649</v>
      </c>
      <c r="E27" s="42">
        <v>3000</v>
      </c>
      <c r="F27" s="41" t="s">
        <v>919</v>
      </c>
      <c r="G27" s="41" t="s">
        <v>920</v>
      </c>
      <c r="H27" s="41"/>
    </row>
    <row r="28" spans="1:8" ht="58.2" thickBot="1" x14ac:dyDescent="0.35">
      <c r="A28" s="35" t="s">
        <v>41</v>
      </c>
      <c r="B28" s="41" t="s">
        <v>722</v>
      </c>
      <c r="C28" s="41"/>
      <c r="D28" s="41"/>
      <c r="E28" s="41" t="s">
        <v>721</v>
      </c>
      <c r="F28" s="41" t="s">
        <v>919</v>
      </c>
      <c r="G28" s="41" t="s">
        <v>920</v>
      </c>
      <c r="H28" s="41"/>
    </row>
    <row r="29" spans="1:8" ht="43.8" thickBot="1" x14ac:dyDescent="0.35">
      <c r="A29" s="35" t="s">
        <v>463</v>
      </c>
      <c r="B29" s="41" t="s">
        <v>739</v>
      </c>
      <c r="C29" s="41"/>
      <c r="D29" s="41" t="s">
        <v>740</v>
      </c>
      <c r="E29" s="41" t="s">
        <v>741</v>
      </c>
      <c r="F29" s="41" t="s">
        <v>944</v>
      </c>
      <c r="G29" s="44" t="s">
        <v>945</v>
      </c>
      <c r="H29" s="41" t="s">
        <v>946</v>
      </c>
    </row>
    <row r="30" spans="1:8" ht="29.4" thickBot="1" x14ac:dyDescent="0.35">
      <c r="A30" s="35" t="s">
        <v>32</v>
      </c>
      <c r="B30" s="41" t="s">
        <v>734</v>
      </c>
      <c r="C30" s="41"/>
      <c r="D30" s="41" t="s">
        <v>735</v>
      </c>
      <c r="E30" s="41" t="s">
        <v>736</v>
      </c>
      <c r="F30" s="41" t="s">
        <v>932</v>
      </c>
      <c r="G30" s="41" t="s">
        <v>947</v>
      </c>
      <c r="H30" s="41" t="s">
        <v>948</v>
      </c>
    </row>
    <row r="31" spans="1:8" ht="66.75" customHeight="1" thickBot="1" x14ac:dyDescent="0.35">
      <c r="A31" s="35" t="s">
        <v>71</v>
      </c>
      <c r="B31" s="41" t="s">
        <v>646</v>
      </c>
      <c r="C31" s="41"/>
      <c r="D31" s="41" t="s">
        <v>647</v>
      </c>
      <c r="E31" s="42">
        <v>2000</v>
      </c>
      <c r="F31" s="41" t="s">
        <v>919</v>
      </c>
      <c r="G31" s="41" t="s">
        <v>920</v>
      </c>
      <c r="H31" s="41"/>
    </row>
    <row r="32" spans="1:8" ht="29.4" thickBot="1" x14ac:dyDescent="0.35">
      <c r="A32" s="35" t="s">
        <v>78</v>
      </c>
      <c r="B32" s="41" t="s">
        <v>680</v>
      </c>
      <c r="C32" s="41"/>
      <c r="D32" s="41" t="s">
        <v>681</v>
      </c>
      <c r="E32" s="41" t="s">
        <v>682</v>
      </c>
      <c r="F32" s="41" t="s">
        <v>919</v>
      </c>
      <c r="G32" s="41" t="s">
        <v>920</v>
      </c>
      <c r="H32" s="41" t="s">
        <v>949</v>
      </c>
    </row>
    <row r="33" spans="1:8" ht="29.4" thickBot="1" x14ac:dyDescent="0.35">
      <c r="A33" s="35" t="s">
        <v>470</v>
      </c>
      <c r="B33" s="41" t="s">
        <v>859</v>
      </c>
      <c r="C33" s="41"/>
      <c r="D33" s="41"/>
      <c r="E33" s="41"/>
      <c r="F33" s="41" t="s">
        <v>919</v>
      </c>
      <c r="G33" s="41" t="s">
        <v>920</v>
      </c>
      <c r="H33" s="41"/>
    </row>
    <row r="34" spans="1:8" ht="15" thickBot="1" x14ac:dyDescent="0.35">
      <c r="A34" s="35" t="s">
        <v>39</v>
      </c>
      <c r="B34" s="41" t="s">
        <v>734</v>
      </c>
      <c r="C34" s="41"/>
      <c r="D34" s="41" t="s">
        <v>833</v>
      </c>
      <c r="E34" s="41"/>
      <c r="F34" s="41" t="s">
        <v>950</v>
      </c>
      <c r="G34" s="41" t="s">
        <v>951</v>
      </c>
      <c r="H34" s="41"/>
    </row>
    <row r="35" spans="1:8" ht="58.2" thickBot="1" x14ac:dyDescent="0.35">
      <c r="A35" s="35" t="s">
        <v>75</v>
      </c>
      <c r="B35" s="41" t="s">
        <v>860</v>
      </c>
      <c r="C35" s="41"/>
      <c r="D35" s="41"/>
      <c r="E35" s="41"/>
      <c r="F35" s="41" t="s">
        <v>924</v>
      </c>
      <c r="G35" s="44" t="s">
        <v>952</v>
      </c>
      <c r="H35" s="41"/>
    </row>
    <row r="36" spans="1:8" ht="43.8" thickBot="1" x14ac:dyDescent="0.35">
      <c r="A36" s="35" t="s">
        <v>82</v>
      </c>
      <c r="B36" s="41" t="s">
        <v>861</v>
      </c>
      <c r="C36" s="41"/>
      <c r="D36" s="41"/>
      <c r="E36" s="41"/>
      <c r="F36" s="41" t="s">
        <v>924</v>
      </c>
      <c r="G36" s="44" t="s">
        <v>953</v>
      </c>
      <c r="H36" s="41"/>
    </row>
    <row r="37" spans="1:8" ht="58.2" thickBot="1" x14ac:dyDescent="0.35">
      <c r="A37" s="35" t="s">
        <v>387</v>
      </c>
      <c r="B37" s="37" t="s">
        <v>661</v>
      </c>
      <c r="C37" s="37" t="s">
        <v>662</v>
      </c>
      <c r="D37" s="37" t="s">
        <v>663</v>
      </c>
      <c r="E37" s="37" t="s">
        <v>664</v>
      </c>
      <c r="F37" s="37" t="s">
        <v>924</v>
      </c>
      <c r="G37" s="37" t="s">
        <v>954</v>
      </c>
      <c r="H37" s="37" t="s">
        <v>955</v>
      </c>
    </row>
    <row r="38" spans="1:8" ht="58.2" thickBot="1" x14ac:dyDescent="0.35">
      <c r="A38" s="35" t="s">
        <v>101</v>
      </c>
      <c r="B38" s="41" t="s">
        <v>809</v>
      </c>
      <c r="C38" s="41"/>
      <c r="D38" s="41"/>
      <c r="E38" s="41" t="s">
        <v>810</v>
      </c>
      <c r="F38" s="37" t="s">
        <v>924</v>
      </c>
      <c r="G38" s="44" t="s">
        <v>956</v>
      </c>
      <c r="H38" s="41" t="s">
        <v>229</v>
      </c>
    </row>
    <row r="39" spans="1:8" ht="15" thickBot="1" x14ac:dyDescent="0.35">
      <c r="A39" s="35" t="s">
        <v>55</v>
      </c>
      <c r="B39" s="41" t="s">
        <v>862</v>
      </c>
      <c r="C39" s="41"/>
      <c r="D39" s="41"/>
      <c r="E39" s="41"/>
      <c r="F39" s="41" t="s">
        <v>919</v>
      </c>
      <c r="G39" s="41" t="s">
        <v>934</v>
      </c>
      <c r="H39" s="41"/>
    </row>
    <row r="40" spans="1:8" ht="15" thickBot="1" x14ac:dyDescent="0.35">
      <c r="A40" s="35" t="s">
        <v>62</v>
      </c>
      <c r="B40" s="41" t="s">
        <v>863</v>
      </c>
      <c r="C40" s="41"/>
      <c r="D40" s="41"/>
      <c r="E40" s="41"/>
      <c r="F40" s="41" t="s">
        <v>919</v>
      </c>
      <c r="G40" s="41" t="s">
        <v>934</v>
      </c>
      <c r="H40" s="41"/>
    </row>
    <row r="41" spans="1:8" ht="29.4" thickBot="1" x14ac:dyDescent="0.35">
      <c r="A41" s="35" t="s">
        <v>69</v>
      </c>
      <c r="B41" s="41" t="s">
        <v>864</v>
      </c>
      <c r="C41" s="41"/>
      <c r="D41" s="41"/>
      <c r="E41" s="41"/>
      <c r="F41" s="41" t="s">
        <v>919</v>
      </c>
      <c r="G41" s="41" t="s">
        <v>934</v>
      </c>
      <c r="H41" s="41"/>
    </row>
    <row r="42" spans="1:8" ht="72.599999999999994" thickBot="1" x14ac:dyDescent="0.35">
      <c r="A42" s="35" t="s">
        <v>44</v>
      </c>
      <c r="B42" s="41" t="s">
        <v>865</v>
      </c>
      <c r="C42" s="41"/>
      <c r="D42" s="41"/>
      <c r="E42" s="41"/>
      <c r="F42" s="41" t="s">
        <v>957</v>
      </c>
      <c r="G42" s="41" t="s">
        <v>958</v>
      </c>
      <c r="H42" s="41" t="s">
        <v>959</v>
      </c>
    </row>
    <row r="43" spans="1:8" ht="29.4" thickBot="1" x14ac:dyDescent="0.35">
      <c r="A43" s="35" t="s">
        <v>96</v>
      </c>
      <c r="B43" s="41" t="s">
        <v>673</v>
      </c>
      <c r="C43" s="41"/>
      <c r="D43" s="41"/>
      <c r="E43" s="41" t="s">
        <v>674</v>
      </c>
      <c r="F43" s="41" t="s">
        <v>922</v>
      </c>
      <c r="G43" s="41"/>
      <c r="H43" s="41"/>
    </row>
    <row r="44" spans="1:8" ht="29.4" thickBot="1" x14ac:dyDescent="0.35">
      <c r="A44" s="35" t="s">
        <v>103</v>
      </c>
      <c r="B44" s="41" t="s">
        <v>866</v>
      </c>
      <c r="C44" s="41"/>
      <c r="D44" s="41"/>
      <c r="E44" s="41"/>
      <c r="F44" s="41" t="s">
        <v>922</v>
      </c>
      <c r="G44" s="41"/>
      <c r="H44" s="41"/>
    </row>
    <row r="45" spans="1:8" ht="29.4" thickBot="1" x14ac:dyDescent="0.35">
      <c r="A45" s="35" t="s">
        <v>59</v>
      </c>
      <c r="B45" s="41" t="s">
        <v>749</v>
      </c>
      <c r="C45" s="41"/>
      <c r="D45" s="41"/>
      <c r="E45" s="41"/>
      <c r="F45" s="41" t="s">
        <v>960</v>
      </c>
      <c r="G45" s="41" t="s">
        <v>961</v>
      </c>
      <c r="H45" s="41"/>
    </row>
    <row r="46" spans="1:8" ht="43.8" thickBot="1" x14ac:dyDescent="0.35">
      <c r="A46" s="35" t="s">
        <v>66</v>
      </c>
      <c r="B46" s="41" t="s">
        <v>867</v>
      </c>
      <c r="C46" s="41"/>
      <c r="D46" s="41"/>
      <c r="E46" s="41"/>
      <c r="F46" s="41" t="s">
        <v>960</v>
      </c>
      <c r="G46" s="41"/>
      <c r="H46" s="41" t="s">
        <v>962</v>
      </c>
    </row>
    <row r="47" spans="1:8" ht="29.4" thickBot="1" x14ac:dyDescent="0.35">
      <c r="A47" s="35" t="s">
        <v>73</v>
      </c>
      <c r="B47" s="41" t="s">
        <v>747</v>
      </c>
      <c r="C47" s="41"/>
      <c r="D47" s="41"/>
      <c r="E47" s="41" t="s">
        <v>778</v>
      </c>
      <c r="F47" s="41" t="s">
        <v>963</v>
      </c>
      <c r="G47" s="41" t="s">
        <v>964</v>
      </c>
      <c r="H47" s="41"/>
    </row>
    <row r="48" spans="1:8" ht="15" thickBot="1" x14ac:dyDescent="0.35">
      <c r="A48" s="35" t="s">
        <v>76</v>
      </c>
      <c r="B48" s="41" t="s">
        <v>868</v>
      </c>
      <c r="C48" s="41"/>
      <c r="D48" s="41"/>
      <c r="E48" s="41"/>
      <c r="F48" s="41" t="s">
        <v>919</v>
      </c>
      <c r="G48" s="41" t="s">
        <v>934</v>
      </c>
      <c r="H48" s="41"/>
    </row>
    <row r="49" spans="1:8" ht="43.8" thickBot="1" x14ac:dyDescent="0.35">
      <c r="A49" s="35" t="s">
        <v>485</v>
      </c>
      <c r="B49" s="41" t="s">
        <v>862</v>
      </c>
      <c r="C49" s="41"/>
      <c r="D49" s="41"/>
      <c r="E49" s="41"/>
      <c r="F49" s="41" t="s">
        <v>919</v>
      </c>
      <c r="G49" s="41" t="s">
        <v>934</v>
      </c>
      <c r="H49" s="41"/>
    </row>
    <row r="50" spans="1:8" ht="43.8" thickBot="1" x14ac:dyDescent="0.35">
      <c r="A50" s="35" t="s">
        <v>486</v>
      </c>
      <c r="B50" s="41" t="s">
        <v>869</v>
      </c>
      <c r="C50" s="41"/>
      <c r="D50" s="41"/>
      <c r="E50" s="41"/>
      <c r="F50" s="41" t="s">
        <v>919</v>
      </c>
      <c r="G50" s="41" t="s">
        <v>934</v>
      </c>
      <c r="H50" s="41"/>
    </row>
    <row r="51" spans="1:8" ht="144.6" thickBot="1" x14ac:dyDescent="0.35">
      <c r="A51" s="35" t="s">
        <v>53</v>
      </c>
      <c r="B51" s="37" t="s">
        <v>654</v>
      </c>
      <c r="C51" s="37" t="s">
        <v>655</v>
      </c>
      <c r="D51" s="41"/>
      <c r="E51" s="37" t="s">
        <v>656</v>
      </c>
      <c r="F51" s="37" t="s">
        <v>924</v>
      </c>
      <c r="G51" s="37" t="s">
        <v>965</v>
      </c>
      <c r="H51" s="37" t="s">
        <v>966</v>
      </c>
    </row>
    <row r="52" spans="1:8" ht="43.8" thickBot="1" x14ac:dyDescent="0.35">
      <c r="A52" s="35" t="s">
        <v>488</v>
      </c>
      <c r="B52" s="41" t="s">
        <v>870</v>
      </c>
      <c r="C52" s="41"/>
      <c r="D52" s="41"/>
      <c r="E52" s="41"/>
      <c r="F52" s="37" t="s">
        <v>924</v>
      </c>
      <c r="G52" s="37" t="s">
        <v>965</v>
      </c>
      <c r="H52" s="41"/>
    </row>
    <row r="53" spans="1:8" ht="72.599999999999994" thickBot="1" x14ac:dyDescent="0.35">
      <c r="A53" s="35" t="s">
        <v>110</v>
      </c>
      <c r="B53" s="41" t="s">
        <v>811</v>
      </c>
      <c r="C53" s="41"/>
      <c r="D53" s="41"/>
      <c r="E53" s="41" t="s">
        <v>812</v>
      </c>
      <c r="F53" s="41" t="s">
        <v>936</v>
      </c>
      <c r="G53" s="44" t="s">
        <v>967</v>
      </c>
      <c r="H53" s="41"/>
    </row>
    <row r="54" spans="1:8" ht="15" thickBot="1" x14ac:dyDescent="0.35">
      <c r="A54" s="35" t="s">
        <v>491</v>
      </c>
      <c r="B54" s="41" t="s">
        <v>697</v>
      </c>
      <c r="C54" s="41"/>
      <c r="D54" s="41"/>
      <c r="E54" s="41" t="s">
        <v>716</v>
      </c>
      <c r="F54" s="41" t="s">
        <v>919</v>
      </c>
      <c r="G54" s="41" t="s">
        <v>934</v>
      </c>
      <c r="H54" s="41"/>
    </row>
    <row r="55" spans="1:8" ht="87" thickBot="1" x14ac:dyDescent="0.35">
      <c r="A55" s="35" t="s">
        <v>24</v>
      </c>
      <c r="B55" s="41" t="s">
        <v>807</v>
      </c>
      <c r="C55" s="41"/>
      <c r="D55" s="41"/>
      <c r="E55" s="41" t="s">
        <v>808</v>
      </c>
      <c r="F55" s="41" t="s">
        <v>936</v>
      </c>
      <c r="G55" s="44" t="s">
        <v>968</v>
      </c>
      <c r="H55" s="41" t="s">
        <v>969</v>
      </c>
    </row>
    <row r="56" spans="1:8" ht="58.2" thickBot="1" x14ac:dyDescent="0.35">
      <c r="A56" s="35" t="s">
        <v>60</v>
      </c>
      <c r="B56" s="41" t="s">
        <v>832</v>
      </c>
      <c r="C56" s="41" t="s">
        <v>695</v>
      </c>
      <c r="D56" s="41" t="s">
        <v>720</v>
      </c>
      <c r="E56" s="41"/>
      <c r="F56" s="41"/>
      <c r="G56" s="41"/>
      <c r="H56" s="44" t="s">
        <v>970</v>
      </c>
    </row>
    <row r="57" spans="1:8" ht="72.599999999999994" thickBot="1" x14ac:dyDescent="0.35">
      <c r="A57" s="35" t="s">
        <v>51</v>
      </c>
      <c r="B57" s="41" t="s">
        <v>843</v>
      </c>
      <c r="C57" s="41" t="s">
        <v>844</v>
      </c>
      <c r="D57" s="41"/>
      <c r="E57" s="41"/>
      <c r="F57" s="41"/>
      <c r="G57" s="41" t="s">
        <v>971</v>
      </c>
      <c r="H57" s="41"/>
    </row>
    <row r="58" spans="1:8" ht="15" thickBot="1" x14ac:dyDescent="0.35">
      <c r="A58" s="35" t="s">
        <v>92</v>
      </c>
      <c r="B58" s="41" t="s">
        <v>650</v>
      </c>
      <c r="C58" s="41"/>
      <c r="D58" s="41" t="s">
        <v>651</v>
      </c>
      <c r="E58" s="43">
        <v>70000</v>
      </c>
      <c r="F58" s="41"/>
      <c r="G58" s="41"/>
      <c r="H58" s="41"/>
    </row>
    <row r="59" spans="1:8" ht="58.2" thickBot="1" x14ac:dyDescent="0.35">
      <c r="A59" s="35" t="s">
        <v>108</v>
      </c>
      <c r="B59" s="41" t="s">
        <v>813</v>
      </c>
      <c r="C59" s="41" t="s">
        <v>814</v>
      </c>
      <c r="D59" s="41" t="s">
        <v>815</v>
      </c>
      <c r="E59" s="41" t="s">
        <v>816</v>
      </c>
      <c r="F59" s="41" t="s">
        <v>960</v>
      </c>
      <c r="G59" s="44" t="s">
        <v>972</v>
      </c>
      <c r="H59" s="41"/>
    </row>
    <row r="60" spans="1:8" ht="43.8" thickBot="1" x14ac:dyDescent="0.35">
      <c r="A60" s="35" t="s">
        <v>65</v>
      </c>
      <c r="B60" s="41" t="s">
        <v>871</v>
      </c>
      <c r="C60" s="41"/>
      <c r="D60" s="41"/>
      <c r="E60" s="41"/>
      <c r="F60" s="41" t="s">
        <v>936</v>
      </c>
      <c r="G60" s="44" t="s">
        <v>973</v>
      </c>
      <c r="H60" s="41"/>
    </row>
    <row r="61" spans="1:8" ht="43.8" thickBot="1" x14ac:dyDescent="0.35">
      <c r="A61" s="35" t="s">
        <v>31</v>
      </c>
      <c r="B61" s="41" t="s">
        <v>699</v>
      </c>
      <c r="C61" s="41" t="s">
        <v>700</v>
      </c>
      <c r="D61" s="41"/>
      <c r="E61" s="41" t="s">
        <v>701</v>
      </c>
      <c r="F61" s="41" t="s">
        <v>960</v>
      </c>
      <c r="G61" s="44" t="s">
        <v>974</v>
      </c>
      <c r="H61" s="41"/>
    </row>
    <row r="62" spans="1:8" ht="15" thickBot="1" x14ac:dyDescent="0.35">
      <c r="A62" s="35" t="s">
        <v>40</v>
      </c>
      <c r="B62" s="41" t="s">
        <v>872</v>
      </c>
      <c r="C62" s="41"/>
      <c r="D62" s="41"/>
      <c r="E62" s="41"/>
      <c r="F62" s="41"/>
      <c r="G62" s="41"/>
      <c r="H62" s="41"/>
    </row>
    <row r="63" spans="1:8" ht="29.4" thickBot="1" x14ac:dyDescent="0.35">
      <c r="A63" s="35" t="s">
        <v>67</v>
      </c>
      <c r="B63" s="41" t="s">
        <v>873</v>
      </c>
      <c r="C63" s="41"/>
      <c r="D63" s="41"/>
      <c r="E63" s="41"/>
      <c r="F63" s="41"/>
      <c r="G63" s="41" t="s">
        <v>975</v>
      </c>
      <c r="H63" s="41"/>
    </row>
    <row r="64" spans="1:8" ht="15" thickBot="1" x14ac:dyDescent="0.35">
      <c r="A64" s="35" t="s">
        <v>28</v>
      </c>
      <c r="B64" s="41" t="s">
        <v>874</v>
      </c>
      <c r="C64" s="41"/>
      <c r="D64" s="41"/>
      <c r="E64" s="41"/>
      <c r="F64" s="41" t="s">
        <v>922</v>
      </c>
      <c r="G64" s="41"/>
      <c r="H64" s="41"/>
    </row>
    <row r="65" spans="1:8" ht="15" thickBot="1" x14ac:dyDescent="0.35">
      <c r="A65" s="35" t="s">
        <v>99</v>
      </c>
      <c r="B65" s="41" t="s">
        <v>875</v>
      </c>
      <c r="C65" s="41"/>
      <c r="D65" s="41"/>
      <c r="E65" s="41"/>
      <c r="F65" s="41"/>
      <c r="G65" s="41"/>
      <c r="H65" s="41"/>
    </row>
    <row r="66" spans="1:8" ht="115.8" thickBot="1" x14ac:dyDescent="0.35">
      <c r="A66" s="35" t="s">
        <v>72</v>
      </c>
      <c r="B66" s="41" t="s">
        <v>876</v>
      </c>
      <c r="C66" s="41"/>
      <c r="D66" s="41"/>
      <c r="E66" s="41"/>
      <c r="F66" s="41" t="s">
        <v>960</v>
      </c>
      <c r="G66" s="44" t="s">
        <v>976</v>
      </c>
      <c r="H66" s="41"/>
    </row>
    <row r="67" spans="1:8" ht="101.4" thickBot="1" x14ac:dyDescent="0.35">
      <c r="A67" s="35" t="s">
        <v>38</v>
      </c>
      <c r="B67" s="41" t="s">
        <v>714</v>
      </c>
      <c r="C67" s="41"/>
      <c r="D67" s="41"/>
      <c r="E67" s="41" t="s">
        <v>715</v>
      </c>
      <c r="F67" s="41" t="s">
        <v>960</v>
      </c>
      <c r="G67" s="44" t="s">
        <v>977</v>
      </c>
      <c r="H67" s="41"/>
    </row>
    <row r="68" spans="1:8" ht="29.4" thickBot="1" x14ac:dyDescent="0.35">
      <c r="A68" s="35" t="s">
        <v>115</v>
      </c>
      <c r="B68" s="41" t="s">
        <v>821</v>
      </c>
      <c r="C68" s="41"/>
      <c r="D68" s="41"/>
      <c r="E68" s="41" t="s">
        <v>822</v>
      </c>
      <c r="F68" s="41"/>
      <c r="G68" s="41"/>
      <c r="H68" s="41"/>
    </row>
    <row r="69" spans="1:8" ht="29.4" thickBot="1" x14ac:dyDescent="0.35">
      <c r="A69" s="35" t="s">
        <v>35</v>
      </c>
      <c r="B69" s="41" t="s">
        <v>877</v>
      </c>
      <c r="C69" s="41"/>
      <c r="D69" s="41"/>
      <c r="E69" s="41"/>
      <c r="F69" s="41" t="s">
        <v>922</v>
      </c>
      <c r="G69" s="41"/>
      <c r="H69" s="41"/>
    </row>
    <row r="70" spans="1:8" ht="29.4" thickBot="1" x14ac:dyDescent="0.35">
      <c r="A70" s="35" t="s">
        <v>106</v>
      </c>
      <c r="B70" s="41" t="s">
        <v>717</v>
      </c>
      <c r="C70" s="41"/>
      <c r="D70" s="41"/>
      <c r="E70" s="45" t="s">
        <v>718</v>
      </c>
      <c r="F70" s="41"/>
      <c r="G70" s="41"/>
      <c r="H70" s="41"/>
    </row>
    <row r="71" spans="1:8" ht="29.4" thickBot="1" x14ac:dyDescent="0.35">
      <c r="A71" s="35" t="s">
        <v>97</v>
      </c>
      <c r="B71" s="41" t="s">
        <v>878</v>
      </c>
      <c r="C71" s="41"/>
      <c r="D71" s="41"/>
      <c r="E71" s="41"/>
      <c r="F71" s="41" t="s">
        <v>919</v>
      </c>
      <c r="G71" s="41" t="s">
        <v>920</v>
      </c>
      <c r="H71" s="41"/>
    </row>
    <row r="72" spans="1:8" ht="29.4" thickBot="1" x14ac:dyDescent="0.35">
      <c r="A72" s="35" t="s">
        <v>117</v>
      </c>
      <c r="B72" s="41" t="s">
        <v>879</v>
      </c>
      <c r="C72" s="41"/>
      <c r="D72" s="41"/>
      <c r="E72" s="41"/>
      <c r="F72" s="41" t="s">
        <v>978</v>
      </c>
      <c r="G72" s="41" t="s">
        <v>979</v>
      </c>
      <c r="H72" s="41"/>
    </row>
    <row r="73" spans="1:8" ht="29.4" thickBot="1" x14ac:dyDescent="0.35">
      <c r="A73" s="35" t="s">
        <v>113</v>
      </c>
      <c r="B73" s="41" t="s">
        <v>697</v>
      </c>
      <c r="C73" s="41"/>
      <c r="D73" s="41" t="s">
        <v>834</v>
      </c>
      <c r="E73" s="41"/>
      <c r="F73" s="41" t="s">
        <v>919</v>
      </c>
      <c r="G73" s="41" t="s">
        <v>920</v>
      </c>
      <c r="H73" s="41"/>
    </row>
    <row r="74" spans="1:8" ht="29.4" thickBot="1" x14ac:dyDescent="0.35">
      <c r="A74" s="35" t="s">
        <v>120</v>
      </c>
      <c r="B74" s="41" t="s">
        <v>717</v>
      </c>
      <c r="C74" s="41" t="s">
        <v>757</v>
      </c>
      <c r="D74" s="41" t="s">
        <v>794</v>
      </c>
      <c r="E74" s="41" t="s">
        <v>796</v>
      </c>
      <c r="F74" s="41" t="s">
        <v>919</v>
      </c>
      <c r="G74" s="41" t="s">
        <v>920</v>
      </c>
      <c r="H74" s="41" t="s">
        <v>980</v>
      </c>
    </row>
    <row r="75" spans="1:8" ht="144.6" thickBot="1" x14ac:dyDescent="0.35">
      <c r="A75" s="35" t="s">
        <v>126</v>
      </c>
      <c r="B75" s="41" t="s">
        <v>793</v>
      </c>
      <c r="C75" s="41"/>
      <c r="D75" s="41" t="s">
        <v>794</v>
      </c>
      <c r="E75" s="41" t="s">
        <v>795</v>
      </c>
      <c r="F75" s="41" t="s">
        <v>919</v>
      </c>
      <c r="G75" s="41" t="s">
        <v>920</v>
      </c>
      <c r="H75" s="44" t="s">
        <v>981</v>
      </c>
    </row>
    <row r="76" spans="1:8" ht="29.4" thickBot="1" x14ac:dyDescent="0.35">
      <c r="A76" s="35" t="s">
        <v>138</v>
      </c>
      <c r="B76" s="41" t="s">
        <v>782</v>
      </c>
      <c r="C76" s="41"/>
      <c r="D76" s="41" t="s">
        <v>783</v>
      </c>
      <c r="E76" s="41" t="s">
        <v>784</v>
      </c>
      <c r="F76" s="41" t="s">
        <v>919</v>
      </c>
      <c r="G76" s="41" t="s">
        <v>920</v>
      </c>
      <c r="H76" s="41"/>
    </row>
    <row r="77" spans="1:8" ht="29.4" thickBot="1" x14ac:dyDescent="0.35">
      <c r="A77" s="35" t="s">
        <v>74</v>
      </c>
      <c r="B77" s="41" t="s">
        <v>880</v>
      </c>
      <c r="C77" s="41"/>
      <c r="D77" s="41"/>
      <c r="E77" s="41"/>
      <c r="F77" s="41" t="s">
        <v>960</v>
      </c>
      <c r="G77" s="44" t="s">
        <v>982</v>
      </c>
      <c r="H77" s="41"/>
    </row>
    <row r="78" spans="1:8" ht="43.8" thickBot="1" x14ac:dyDescent="0.35">
      <c r="A78" s="35" t="s">
        <v>79</v>
      </c>
      <c r="B78" s="41" t="s">
        <v>846</v>
      </c>
      <c r="C78" s="41" t="s">
        <v>847</v>
      </c>
      <c r="D78" s="41"/>
      <c r="E78" s="41"/>
      <c r="F78" s="41" t="s">
        <v>983</v>
      </c>
      <c r="G78" s="44" t="s">
        <v>984</v>
      </c>
      <c r="H78" s="41"/>
    </row>
    <row r="79" spans="1:8" ht="29.4" thickBot="1" x14ac:dyDescent="0.35">
      <c r="A79" s="35" t="s">
        <v>86</v>
      </c>
      <c r="B79" s="41" t="s">
        <v>706</v>
      </c>
      <c r="C79" s="41"/>
      <c r="D79" s="41"/>
      <c r="E79" s="41" t="s">
        <v>707</v>
      </c>
      <c r="F79" s="41" t="s">
        <v>983</v>
      </c>
      <c r="G79" s="44" t="s">
        <v>985</v>
      </c>
      <c r="H79" s="41"/>
    </row>
    <row r="80" spans="1:8" ht="29.4" thickBot="1" x14ac:dyDescent="0.35">
      <c r="A80" s="35" t="s">
        <v>93</v>
      </c>
      <c r="B80" s="41" t="s">
        <v>876</v>
      </c>
      <c r="C80" s="41"/>
      <c r="D80" s="41"/>
      <c r="E80" s="41"/>
      <c r="F80" s="41" t="s">
        <v>983</v>
      </c>
      <c r="G80" s="44" t="s">
        <v>986</v>
      </c>
      <c r="H80" s="41"/>
    </row>
    <row r="81" spans="1:8" ht="29.4" thickBot="1" x14ac:dyDescent="0.35">
      <c r="A81" s="35" t="s">
        <v>89</v>
      </c>
      <c r="B81" s="41" t="s">
        <v>732</v>
      </c>
      <c r="C81" s="41"/>
      <c r="D81" s="41"/>
      <c r="E81" s="41" t="s">
        <v>733</v>
      </c>
      <c r="F81" s="41"/>
      <c r="G81" s="41"/>
      <c r="H81" s="41"/>
    </row>
    <row r="82" spans="1:8" ht="15" thickBot="1" x14ac:dyDescent="0.35">
      <c r="A82" s="35" t="s">
        <v>143</v>
      </c>
      <c r="B82" s="41" t="s">
        <v>717</v>
      </c>
      <c r="C82" s="41"/>
      <c r="D82" s="41"/>
      <c r="E82" s="41"/>
      <c r="F82" s="41" t="s">
        <v>919</v>
      </c>
      <c r="G82" s="41" t="s">
        <v>920</v>
      </c>
      <c r="H82" s="41"/>
    </row>
    <row r="83" spans="1:8" ht="15" thickBot="1" x14ac:dyDescent="0.35">
      <c r="A83" s="35" t="s">
        <v>147</v>
      </c>
      <c r="B83" s="41" t="s">
        <v>785</v>
      </c>
      <c r="C83" s="41"/>
      <c r="D83" s="41"/>
      <c r="E83" s="41"/>
      <c r="F83" s="41" t="s">
        <v>919</v>
      </c>
      <c r="G83" s="41" t="s">
        <v>920</v>
      </c>
      <c r="H83" s="41"/>
    </row>
    <row r="84" spans="1:8" ht="130.19999999999999" thickBot="1" x14ac:dyDescent="0.35">
      <c r="A84" s="35" t="s">
        <v>151</v>
      </c>
      <c r="B84" s="41" t="s">
        <v>774</v>
      </c>
      <c r="C84" s="41"/>
      <c r="D84" s="41" t="s">
        <v>651</v>
      </c>
      <c r="E84" s="41"/>
      <c r="F84" s="41" t="s">
        <v>919</v>
      </c>
      <c r="G84" s="41" t="s">
        <v>920</v>
      </c>
      <c r="H84" s="44" t="s">
        <v>987</v>
      </c>
    </row>
    <row r="85" spans="1:8" ht="87" thickBot="1" x14ac:dyDescent="0.35">
      <c r="A85" s="35" t="s">
        <v>155</v>
      </c>
      <c r="B85" s="41" t="s">
        <v>819</v>
      </c>
      <c r="C85" s="41"/>
      <c r="D85" s="41" t="s">
        <v>651</v>
      </c>
      <c r="E85" s="41" t="s">
        <v>820</v>
      </c>
      <c r="F85" s="41" t="s">
        <v>919</v>
      </c>
      <c r="G85" s="41" t="s">
        <v>920</v>
      </c>
      <c r="H85" s="44" t="s">
        <v>988</v>
      </c>
    </row>
    <row r="86" spans="1:8" ht="15" thickBot="1" x14ac:dyDescent="0.35">
      <c r="A86" s="35" t="s">
        <v>159</v>
      </c>
      <c r="B86" s="41" t="s">
        <v>837</v>
      </c>
      <c r="C86" s="41"/>
      <c r="D86" s="41" t="s">
        <v>651</v>
      </c>
      <c r="E86" s="41"/>
      <c r="F86" s="41" t="s">
        <v>919</v>
      </c>
      <c r="G86" s="41" t="s">
        <v>920</v>
      </c>
      <c r="H86" s="41"/>
    </row>
    <row r="87" spans="1:8" ht="58.2" thickBot="1" x14ac:dyDescent="0.35">
      <c r="A87" s="35" t="s">
        <v>163</v>
      </c>
      <c r="B87" s="37" t="s">
        <v>686</v>
      </c>
      <c r="C87" s="37" t="s">
        <v>687</v>
      </c>
      <c r="D87" s="37" t="s">
        <v>688</v>
      </c>
      <c r="E87" s="37" t="s">
        <v>689</v>
      </c>
      <c r="F87" s="37" t="s">
        <v>919</v>
      </c>
      <c r="G87" s="37" t="s">
        <v>920</v>
      </c>
      <c r="H87" s="37" t="s">
        <v>989</v>
      </c>
    </row>
    <row r="88" spans="1:8" ht="15" thickBot="1" x14ac:dyDescent="0.35">
      <c r="A88" s="35" t="s">
        <v>166</v>
      </c>
      <c r="B88" s="41" t="s">
        <v>838</v>
      </c>
      <c r="C88" s="41"/>
      <c r="D88" s="41" t="s">
        <v>651</v>
      </c>
      <c r="E88" s="41"/>
      <c r="F88" s="37" t="s">
        <v>919</v>
      </c>
      <c r="G88" s="37" t="s">
        <v>920</v>
      </c>
    </row>
    <row r="89" spans="1:8" ht="72.599999999999994" thickBot="1" x14ac:dyDescent="0.35">
      <c r="A89" s="35" t="s">
        <v>122</v>
      </c>
      <c r="B89" s="41" t="s">
        <v>749</v>
      </c>
      <c r="C89" s="41" t="s">
        <v>750</v>
      </c>
      <c r="D89" s="41" t="s">
        <v>751</v>
      </c>
      <c r="E89" s="44" t="s">
        <v>752</v>
      </c>
      <c r="F89" s="41" t="s">
        <v>960</v>
      </c>
      <c r="G89" s="44" t="s">
        <v>990</v>
      </c>
    </row>
    <row r="90" spans="1:8" ht="15" thickBot="1" x14ac:dyDescent="0.35">
      <c r="A90" s="35" t="s">
        <v>169</v>
      </c>
      <c r="B90" s="41" t="s">
        <v>839</v>
      </c>
      <c r="C90" s="41"/>
      <c r="D90" s="41" t="s">
        <v>651</v>
      </c>
      <c r="E90" s="41"/>
      <c r="F90" s="37" t="s">
        <v>919</v>
      </c>
      <c r="G90" s="37" t="s">
        <v>920</v>
      </c>
      <c r="H90" s="41"/>
    </row>
    <row r="91" spans="1:8" ht="29.4" thickBot="1" x14ac:dyDescent="0.35">
      <c r="A91" s="35" t="s">
        <v>172</v>
      </c>
      <c r="B91" s="41" t="s">
        <v>787</v>
      </c>
      <c r="C91" s="41"/>
      <c r="D91" s="41" t="s">
        <v>651</v>
      </c>
      <c r="E91" s="41" t="s">
        <v>788</v>
      </c>
      <c r="F91" s="37" t="s">
        <v>919</v>
      </c>
      <c r="G91" s="37" t="s">
        <v>920</v>
      </c>
      <c r="H91" s="41"/>
    </row>
    <row r="92" spans="1:8" ht="29.4" thickBot="1" x14ac:dyDescent="0.35">
      <c r="A92" s="35" t="s">
        <v>174</v>
      </c>
      <c r="B92" s="41" t="s">
        <v>785</v>
      </c>
      <c r="C92" s="41"/>
      <c r="D92" s="41" t="s">
        <v>651</v>
      </c>
      <c r="E92" s="41" t="s">
        <v>786</v>
      </c>
      <c r="F92" s="37" t="s">
        <v>919</v>
      </c>
      <c r="G92" s="37" t="s">
        <v>920</v>
      </c>
      <c r="H92" s="41"/>
    </row>
    <row r="93" spans="1:8" ht="43.8" thickBot="1" x14ac:dyDescent="0.35">
      <c r="A93" s="35" t="s">
        <v>128</v>
      </c>
      <c r="B93" s="41" t="s">
        <v>763</v>
      </c>
      <c r="C93" s="41"/>
      <c r="D93" s="41" t="s">
        <v>764</v>
      </c>
      <c r="E93" s="41" t="s">
        <v>765</v>
      </c>
      <c r="F93" s="41" t="s">
        <v>936</v>
      </c>
      <c r="G93" s="44" t="s">
        <v>991</v>
      </c>
      <c r="H93" s="41"/>
    </row>
    <row r="94" spans="1:8" ht="43.8" thickBot="1" x14ac:dyDescent="0.35">
      <c r="A94" s="35" t="s">
        <v>100</v>
      </c>
      <c r="B94" s="41" t="s">
        <v>881</v>
      </c>
      <c r="C94" s="41"/>
      <c r="D94" s="41"/>
      <c r="E94" s="41"/>
      <c r="F94" s="41" t="s">
        <v>936</v>
      </c>
      <c r="G94" s="44" t="s">
        <v>992</v>
      </c>
      <c r="H94" s="41"/>
    </row>
    <row r="95" spans="1:8" ht="29.4" thickBot="1" x14ac:dyDescent="0.35">
      <c r="A95" s="35" t="s">
        <v>107</v>
      </c>
      <c r="B95" s="41" t="s">
        <v>882</v>
      </c>
      <c r="C95" s="41"/>
      <c r="D95" s="41"/>
      <c r="E95" s="41"/>
      <c r="F95" s="41" t="s">
        <v>936</v>
      </c>
      <c r="G95" s="41" t="s">
        <v>993</v>
      </c>
      <c r="H95" s="41" t="s">
        <v>994</v>
      </c>
    </row>
    <row r="96" spans="1:8" ht="15" thickBot="1" x14ac:dyDescent="0.35">
      <c r="A96" s="35" t="s">
        <v>541</v>
      </c>
      <c r="B96" s="41" t="s">
        <v>840</v>
      </c>
      <c r="C96" s="41"/>
      <c r="D96" s="41" t="s">
        <v>651</v>
      </c>
      <c r="E96" s="41"/>
      <c r="F96" s="37" t="s">
        <v>919</v>
      </c>
      <c r="G96" s="37" t="s">
        <v>920</v>
      </c>
      <c r="H96" s="41"/>
    </row>
    <row r="97" spans="1:8" ht="29.4" thickBot="1" x14ac:dyDescent="0.35">
      <c r="A97" s="35" t="s">
        <v>176</v>
      </c>
      <c r="B97" s="41" t="s">
        <v>841</v>
      </c>
      <c r="C97" s="41"/>
      <c r="D97" s="41" t="s">
        <v>651</v>
      </c>
      <c r="E97" s="41"/>
      <c r="F97" s="37" t="s">
        <v>919</v>
      </c>
      <c r="G97" s="37" t="s">
        <v>920</v>
      </c>
      <c r="H97" s="41"/>
    </row>
    <row r="98" spans="1:8" ht="58.2" thickBot="1" x14ac:dyDescent="0.35">
      <c r="A98" s="35" t="s">
        <v>177</v>
      </c>
      <c r="B98" s="41" t="s">
        <v>745</v>
      </c>
      <c r="C98" s="41"/>
      <c r="D98" s="41" t="s">
        <v>651</v>
      </c>
      <c r="E98" s="41" t="s">
        <v>746</v>
      </c>
      <c r="F98" s="37" t="s">
        <v>919</v>
      </c>
      <c r="G98" s="37" t="s">
        <v>920</v>
      </c>
      <c r="H98" s="41"/>
    </row>
    <row r="99" spans="1:8" ht="29.4" thickBot="1" x14ac:dyDescent="0.35">
      <c r="A99" s="35" t="s">
        <v>42</v>
      </c>
      <c r="B99" s="41" t="s">
        <v>848</v>
      </c>
      <c r="C99" s="41" t="s">
        <v>849</v>
      </c>
      <c r="D99" s="41"/>
      <c r="E99" s="41"/>
      <c r="F99" s="41" t="s">
        <v>922</v>
      </c>
      <c r="G99" s="41" t="s">
        <v>995</v>
      </c>
      <c r="H99" s="41"/>
    </row>
    <row r="100" spans="1:8" ht="15" thickBot="1" x14ac:dyDescent="0.35">
      <c r="A100" s="35" t="s">
        <v>178</v>
      </c>
      <c r="B100" s="41" t="s">
        <v>883</v>
      </c>
      <c r="C100" s="41"/>
      <c r="D100" s="41"/>
      <c r="E100" s="41"/>
      <c r="F100" s="37" t="s">
        <v>919</v>
      </c>
      <c r="G100" s="37" t="s">
        <v>920</v>
      </c>
      <c r="H100" s="41" t="s">
        <v>996</v>
      </c>
    </row>
    <row r="101" spans="1:8" ht="29.4" thickBot="1" x14ac:dyDescent="0.35">
      <c r="A101" s="35" t="s">
        <v>179</v>
      </c>
      <c r="B101" s="41" t="s">
        <v>774</v>
      </c>
      <c r="C101" s="41"/>
      <c r="D101" s="41" t="s">
        <v>649</v>
      </c>
      <c r="E101" s="41" t="s">
        <v>775</v>
      </c>
      <c r="F101" s="37" t="s">
        <v>919</v>
      </c>
      <c r="G101" s="37" t="s">
        <v>920</v>
      </c>
      <c r="H101" s="41"/>
    </row>
    <row r="102" spans="1:8" ht="58.2" thickBot="1" x14ac:dyDescent="0.35">
      <c r="A102" s="35" t="s">
        <v>180</v>
      </c>
      <c r="B102" s="41" t="s">
        <v>678</v>
      </c>
      <c r="C102" s="41"/>
      <c r="D102" s="41" t="s">
        <v>651</v>
      </c>
      <c r="E102" s="44" t="s">
        <v>679</v>
      </c>
      <c r="F102" s="37" t="s">
        <v>919</v>
      </c>
      <c r="G102" s="37" t="s">
        <v>920</v>
      </c>
      <c r="H102" s="44" t="s">
        <v>997</v>
      </c>
    </row>
    <row r="103" spans="1:8" ht="29.4" thickBot="1" x14ac:dyDescent="0.35">
      <c r="A103" s="35" t="s">
        <v>124</v>
      </c>
      <c r="B103" s="41" t="s">
        <v>737</v>
      </c>
      <c r="C103" s="41"/>
      <c r="D103" s="41"/>
      <c r="E103" s="41"/>
      <c r="F103" s="41" t="s">
        <v>978</v>
      </c>
      <c r="G103" s="41" t="s">
        <v>998</v>
      </c>
      <c r="H103" s="41"/>
    </row>
    <row r="104" spans="1:8" ht="101.4" thickBot="1" x14ac:dyDescent="0.35">
      <c r="A104" s="35" t="s">
        <v>134</v>
      </c>
      <c r="B104" s="41" t="s">
        <v>747</v>
      </c>
      <c r="C104" s="41"/>
      <c r="D104" s="41"/>
      <c r="E104" s="44" t="s">
        <v>748</v>
      </c>
      <c r="F104" s="41" t="s">
        <v>978</v>
      </c>
      <c r="G104" s="44" t="s">
        <v>999</v>
      </c>
      <c r="H104" s="41"/>
    </row>
    <row r="105" spans="1:8" ht="72.599999999999994" thickBot="1" x14ac:dyDescent="0.35">
      <c r="A105" s="35" t="s">
        <v>114</v>
      </c>
      <c r="B105" s="37" t="s">
        <v>789</v>
      </c>
      <c r="C105" s="37" t="s">
        <v>790</v>
      </c>
      <c r="D105" s="37" t="s">
        <v>791</v>
      </c>
      <c r="E105" s="37" t="s">
        <v>792</v>
      </c>
      <c r="F105" s="37" t="s">
        <v>1000</v>
      </c>
      <c r="G105" s="37" t="s">
        <v>1001</v>
      </c>
      <c r="H105" s="37" t="s">
        <v>1002</v>
      </c>
    </row>
    <row r="106" spans="1:8" ht="15" thickBot="1" x14ac:dyDescent="0.35">
      <c r="A106" s="35" t="s">
        <v>104</v>
      </c>
      <c r="B106" s="37" t="s">
        <v>697</v>
      </c>
      <c r="C106" s="41"/>
      <c r="D106" s="41"/>
      <c r="E106" s="41"/>
      <c r="F106" s="37" t="s">
        <v>919</v>
      </c>
      <c r="G106" s="37" t="s">
        <v>920</v>
      </c>
      <c r="H106" s="37"/>
    </row>
    <row r="107" spans="1:8" ht="15" thickBot="1" x14ac:dyDescent="0.35">
      <c r="A107" s="35" t="s">
        <v>140</v>
      </c>
      <c r="B107" s="41" t="s">
        <v>737</v>
      </c>
      <c r="C107" s="41"/>
      <c r="D107" s="41"/>
      <c r="E107" s="41" t="s">
        <v>738</v>
      </c>
    </row>
    <row r="108" spans="1:8" ht="15" thickBot="1" x14ac:dyDescent="0.35">
      <c r="A108" s="35" t="s">
        <v>145</v>
      </c>
      <c r="B108" s="41" t="s">
        <v>737</v>
      </c>
      <c r="C108" s="41"/>
      <c r="D108" s="41"/>
      <c r="E108" s="41"/>
    </row>
    <row r="109" spans="1:8" ht="15" thickBot="1" x14ac:dyDescent="0.35">
      <c r="A109" s="35" t="s">
        <v>121</v>
      </c>
      <c r="B109" s="41" t="s">
        <v>856</v>
      </c>
      <c r="C109" s="41"/>
      <c r="D109" s="41"/>
      <c r="E109" s="41"/>
    </row>
    <row r="110" spans="1:8" ht="29.4" thickBot="1" x14ac:dyDescent="0.35">
      <c r="A110" s="35" t="s">
        <v>127</v>
      </c>
      <c r="B110" s="41" t="s">
        <v>706</v>
      </c>
      <c r="C110" s="41"/>
      <c r="D110" s="41"/>
      <c r="E110" s="41"/>
      <c r="F110" s="41" t="s">
        <v>936</v>
      </c>
      <c r="G110" s="44" t="s">
        <v>1003</v>
      </c>
    </row>
    <row r="111" spans="1:8" ht="15" thickBot="1" x14ac:dyDescent="0.35">
      <c r="A111" s="35" t="s">
        <v>554</v>
      </c>
      <c r="B111" s="41" t="s">
        <v>884</v>
      </c>
      <c r="C111" s="41"/>
      <c r="D111" s="41"/>
      <c r="E111" s="41"/>
      <c r="F111" s="41" t="s">
        <v>922</v>
      </c>
      <c r="G111" s="41"/>
    </row>
    <row r="112" spans="1:8" ht="15" thickBot="1" x14ac:dyDescent="0.35">
      <c r="A112" s="35" t="s">
        <v>181</v>
      </c>
      <c r="B112" s="41" t="s">
        <v>697</v>
      </c>
      <c r="C112" s="41"/>
      <c r="D112" s="41" t="s">
        <v>651</v>
      </c>
      <c r="E112" s="41"/>
      <c r="F112" s="37" t="s">
        <v>919</v>
      </c>
      <c r="G112" s="37" t="s">
        <v>920</v>
      </c>
      <c r="H112" s="41"/>
    </row>
    <row r="113" spans="1:8" ht="29.4" thickBot="1" x14ac:dyDescent="0.35">
      <c r="A113" s="35" t="s">
        <v>133</v>
      </c>
      <c r="B113" s="41" t="s">
        <v>827</v>
      </c>
      <c r="C113" s="41" t="s">
        <v>828</v>
      </c>
      <c r="D113" s="41" t="s">
        <v>828</v>
      </c>
      <c r="E113" s="41"/>
      <c r="F113" s="41" t="s">
        <v>936</v>
      </c>
      <c r="G113" s="41" t="s">
        <v>1004</v>
      </c>
      <c r="H113" s="41"/>
    </row>
    <row r="114" spans="1:8" ht="29.4" thickBot="1" x14ac:dyDescent="0.35">
      <c r="A114" s="35" t="s">
        <v>139</v>
      </c>
      <c r="B114" s="41" t="s">
        <v>825</v>
      </c>
      <c r="C114" s="41" t="s">
        <v>826</v>
      </c>
      <c r="D114" s="41" t="s">
        <v>655</v>
      </c>
      <c r="E114" s="41"/>
      <c r="F114" s="41" t="s">
        <v>936</v>
      </c>
      <c r="G114" s="44" t="s">
        <v>1005</v>
      </c>
      <c r="H114" s="41"/>
    </row>
    <row r="115" spans="1:8" ht="58.2" thickBot="1" x14ac:dyDescent="0.35">
      <c r="A115" s="35" t="s">
        <v>144</v>
      </c>
      <c r="B115" s="41" t="s">
        <v>829</v>
      </c>
      <c r="C115" s="41" t="s">
        <v>760</v>
      </c>
      <c r="D115" s="41" t="s">
        <v>760</v>
      </c>
      <c r="E115" s="41"/>
      <c r="F115" s="41" t="s">
        <v>936</v>
      </c>
      <c r="G115" s="44" t="s">
        <v>1006</v>
      </c>
      <c r="H115" s="41"/>
    </row>
    <row r="116" spans="1:8" ht="43.8" thickBot="1" x14ac:dyDescent="0.35">
      <c r="A116" s="35" t="s">
        <v>148</v>
      </c>
      <c r="B116" s="41" t="s">
        <v>845</v>
      </c>
      <c r="C116" s="41" t="s">
        <v>655</v>
      </c>
      <c r="D116" s="41"/>
      <c r="E116" s="41"/>
      <c r="F116" s="41" t="s">
        <v>936</v>
      </c>
      <c r="G116" s="44" t="s">
        <v>1007</v>
      </c>
      <c r="H116" s="41"/>
    </row>
    <row r="117" spans="1:8" ht="58.2" thickBot="1" x14ac:dyDescent="0.35">
      <c r="A117" s="35" t="s">
        <v>152</v>
      </c>
      <c r="B117" s="41" t="s">
        <v>852</v>
      </c>
      <c r="C117" s="41" t="s">
        <v>853</v>
      </c>
      <c r="D117" s="41"/>
      <c r="E117" s="41"/>
      <c r="F117" s="41" t="s">
        <v>936</v>
      </c>
      <c r="G117" s="44" t="s">
        <v>1008</v>
      </c>
      <c r="H117" s="41"/>
    </row>
    <row r="118" spans="1:8" ht="72.599999999999994" thickBot="1" x14ac:dyDescent="0.35">
      <c r="A118" s="35" t="s">
        <v>160</v>
      </c>
      <c r="B118" s="37" t="s">
        <v>728</v>
      </c>
      <c r="C118" s="37" t="s">
        <v>729</v>
      </c>
      <c r="D118" s="37" t="s">
        <v>730</v>
      </c>
      <c r="E118" s="37" t="s">
        <v>731</v>
      </c>
      <c r="F118" s="37" t="s">
        <v>1009</v>
      </c>
      <c r="G118" s="37" t="s">
        <v>1010</v>
      </c>
      <c r="H118" s="37" t="s">
        <v>1011</v>
      </c>
    </row>
    <row r="119" spans="1:8" ht="72.599999999999994" thickBot="1" x14ac:dyDescent="0.35">
      <c r="A119" s="35" t="s">
        <v>182</v>
      </c>
      <c r="B119" s="37" t="s">
        <v>759</v>
      </c>
      <c r="C119" s="37" t="s">
        <v>760</v>
      </c>
      <c r="D119" s="37" t="s">
        <v>761</v>
      </c>
      <c r="E119" s="37" t="s">
        <v>762</v>
      </c>
      <c r="F119" s="37" t="s">
        <v>919</v>
      </c>
      <c r="G119" s="37" t="s">
        <v>920</v>
      </c>
      <c r="H119" s="37" t="s">
        <v>1012</v>
      </c>
    </row>
    <row r="120" spans="1:8" ht="29.4" thickBot="1" x14ac:dyDescent="0.35">
      <c r="A120" s="35" t="s">
        <v>565</v>
      </c>
      <c r="B120" s="41" t="s">
        <v>885</v>
      </c>
      <c r="C120" s="41"/>
      <c r="D120" s="41"/>
      <c r="E120" s="41"/>
      <c r="F120" s="41" t="s">
        <v>922</v>
      </c>
      <c r="G120" s="41"/>
      <c r="H120" s="41"/>
    </row>
    <row r="121" spans="1:8" ht="58.2" thickBot="1" x14ac:dyDescent="0.35">
      <c r="A121" s="35" t="s">
        <v>81</v>
      </c>
      <c r="B121" s="41" t="s">
        <v>755</v>
      </c>
      <c r="C121" s="41" t="s">
        <v>756</v>
      </c>
      <c r="D121" s="41" t="s">
        <v>757</v>
      </c>
      <c r="E121" s="44" t="s">
        <v>758</v>
      </c>
      <c r="F121" s="41" t="s">
        <v>960</v>
      </c>
      <c r="G121" s="44" t="s">
        <v>1013</v>
      </c>
      <c r="H121" s="41"/>
    </row>
    <row r="122" spans="1:8" ht="58.2" thickBot="1" x14ac:dyDescent="0.35">
      <c r="A122" s="35" t="s">
        <v>88</v>
      </c>
      <c r="B122" s="41" t="s">
        <v>771</v>
      </c>
      <c r="C122" s="41" t="s">
        <v>655</v>
      </c>
      <c r="D122" s="41" t="s">
        <v>772</v>
      </c>
      <c r="E122" s="44" t="s">
        <v>773</v>
      </c>
      <c r="F122" s="41" t="s">
        <v>960</v>
      </c>
      <c r="G122" s="44" t="s">
        <v>1014</v>
      </c>
      <c r="H122" s="41"/>
    </row>
    <row r="123" spans="1:8" ht="72.599999999999994" thickBot="1" x14ac:dyDescent="0.35">
      <c r="A123" s="35" t="s">
        <v>95</v>
      </c>
      <c r="B123" s="41" t="s">
        <v>776</v>
      </c>
      <c r="C123" s="41" t="s">
        <v>695</v>
      </c>
      <c r="D123" s="41"/>
      <c r="E123" s="44" t="s">
        <v>777</v>
      </c>
      <c r="F123" s="41" t="s">
        <v>960</v>
      </c>
      <c r="G123" s="44" t="s">
        <v>1015</v>
      </c>
      <c r="H123" s="41"/>
    </row>
    <row r="124" spans="1:8" ht="29.4" thickBot="1" x14ac:dyDescent="0.35">
      <c r="A124" s="35" t="s">
        <v>102</v>
      </c>
      <c r="B124" s="41" t="s">
        <v>886</v>
      </c>
      <c r="C124" s="41"/>
      <c r="D124" s="41"/>
      <c r="E124" s="41"/>
      <c r="F124" s="41" t="s">
        <v>960</v>
      </c>
      <c r="G124" s="44" t="s">
        <v>1016</v>
      </c>
      <c r="H124" s="41"/>
    </row>
    <row r="125" spans="1:8" ht="15" thickBot="1" x14ac:dyDescent="0.35">
      <c r="A125" s="35" t="s">
        <v>111</v>
      </c>
      <c r="B125" s="41" t="s">
        <v>887</v>
      </c>
      <c r="C125" s="41"/>
      <c r="D125" s="41"/>
      <c r="E125" s="41"/>
      <c r="F125" s="41" t="s">
        <v>919</v>
      </c>
      <c r="G125" s="41" t="s">
        <v>920</v>
      </c>
      <c r="H125" s="41"/>
    </row>
    <row r="126" spans="1:8" ht="29.4" thickBot="1" x14ac:dyDescent="0.35">
      <c r="A126" s="35" t="s">
        <v>573</v>
      </c>
      <c r="B126" s="41" t="s">
        <v>888</v>
      </c>
      <c r="C126" s="41"/>
      <c r="D126" s="41"/>
      <c r="E126" s="41"/>
      <c r="F126" s="41" t="s">
        <v>919</v>
      </c>
      <c r="G126" s="41" t="s">
        <v>920</v>
      </c>
      <c r="H126" s="44" t="s">
        <v>1017</v>
      </c>
    </row>
    <row r="127" spans="1:8" ht="15" thickBot="1" x14ac:dyDescent="0.35">
      <c r="A127" s="35" t="s">
        <v>185</v>
      </c>
      <c r="B127" s="41" t="s">
        <v>837</v>
      </c>
      <c r="C127" s="41"/>
      <c r="D127" s="41"/>
      <c r="E127" s="41"/>
      <c r="F127" s="41" t="s">
        <v>919</v>
      </c>
      <c r="G127" s="41" t="s">
        <v>920</v>
      </c>
      <c r="H127" s="41"/>
    </row>
    <row r="128" spans="1:8" ht="43.8" thickBot="1" x14ac:dyDescent="0.35">
      <c r="A128" s="35" t="s">
        <v>578</v>
      </c>
      <c r="B128" s="41"/>
      <c r="C128" s="41"/>
      <c r="D128" s="41"/>
      <c r="E128" s="41"/>
      <c r="F128" s="41" t="s">
        <v>919</v>
      </c>
      <c r="G128" s="41" t="s">
        <v>920</v>
      </c>
    </row>
    <row r="129" spans="1:8" ht="29.4" thickBot="1" x14ac:dyDescent="0.35">
      <c r="A129" s="35" t="s">
        <v>187</v>
      </c>
      <c r="B129" s="41" t="s">
        <v>889</v>
      </c>
      <c r="C129" s="41"/>
      <c r="D129" s="41"/>
      <c r="E129" s="41"/>
      <c r="F129" s="41" t="s">
        <v>919</v>
      </c>
      <c r="G129" s="41" t="s">
        <v>920</v>
      </c>
      <c r="H129" s="44" t="s">
        <v>1018</v>
      </c>
    </row>
    <row r="130" spans="1:8" ht="43.8" thickBot="1" x14ac:dyDescent="0.35">
      <c r="A130" s="35" t="s">
        <v>109</v>
      </c>
      <c r="B130" s="41" t="s">
        <v>665</v>
      </c>
      <c r="C130" s="41"/>
      <c r="D130" s="41" t="s">
        <v>695</v>
      </c>
      <c r="E130" s="44" t="s">
        <v>696</v>
      </c>
      <c r="F130" s="41" t="s">
        <v>960</v>
      </c>
      <c r="G130" s="44" t="s">
        <v>1019</v>
      </c>
    </row>
    <row r="131" spans="1:8" ht="29.4" thickBot="1" x14ac:dyDescent="0.35">
      <c r="A131" s="35" t="s">
        <v>47</v>
      </c>
      <c r="B131" s="41" t="s">
        <v>719</v>
      </c>
      <c r="C131" s="41"/>
      <c r="D131" s="41" t="s">
        <v>720</v>
      </c>
      <c r="E131" s="41" t="s">
        <v>721</v>
      </c>
      <c r="F131" s="41" t="s">
        <v>960</v>
      </c>
      <c r="G131" s="44" t="s">
        <v>1020</v>
      </c>
    </row>
    <row r="132" spans="1:8" ht="29.4" thickBot="1" x14ac:dyDescent="0.35">
      <c r="A132" s="35" t="s">
        <v>54</v>
      </c>
      <c r="B132" s="41"/>
      <c r="C132" s="41"/>
      <c r="D132" s="41"/>
      <c r="E132" s="41"/>
      <c r="F132" s="41" t="s">
        <v>960</v>
      </c>
    </row>
    <row r="133" spans="1:8" ht="29.4" thickBot="1" x14ac:dyDescent="0.35">
      <c r="A133" s="35" t="s">
        <v>61</v>
      </c>
      <c r="B133" s="41"/>
      <c r="C133" s="41"/>
      <c r="D133" s="41"/>
      <c r="E133" s="41"/>
      <c r="F133" s="41" t="s">
        <v>960</v>
      </c>
      <c r="G133" s="41"/>
      <c r="H133" s="41"/>
    </row>
    <row r="134" spans="1:8" ht="43.8" thickBot="1" x14ac:dyDescent="0.35">
      <c r="A134" s="35" t="s">
        <v>17</v>
      </c>
      <c r="B134" s="37" t="s">
        <v>669</v>
      </c>
      <c r="C134" s="37" t="s">
        <v>670</v>
      </c>
      <c r="D134" s="37" t="s">
        <v>671</v>
      </c>
      <c r="E134" s="37" t="s">
        <v>672</v>
      </c>
      <c r="F134" s="37" t="s">
        <v>1021</v>
      </c>
      <c r="G134" s="37" t="s">
        <v>1022</v>
      </c>
      <c r="H134" s="37" t="s">
        <v>1023</v>
      </c>
    </row>
    <row r="135" spans="1:8" ht="87" thickBot="1" x14ac:dyDescent="0.35">
      <c r="A135" s="35" t="s">
        <v>167</v>
      </c>
      <c r="B135" s="41" t="s">
        <v>768</v>
      </c>
      <c r="C135" s="41" t="s">
        <v>769</v>
      </c>
      <c r="D135" s="41"/>
      <c r="E135" s="41" t="s">
        <v>770</v>
      </c>
      <c r="F135" s="41" t="s">
        <v>960</v>
      </c>
      <c r="G135" s="44" t="s">
        <v>1024</v>
      </c>
      <c r="H135" s="41" t="s">
        <v>1025</v>
      </c>
    </row>
    <row r="136" spans="1:8" ht="29.4" thickBot="1" x14ac:dyDescent="0.35">
      <c r="A136" s="35" t="s">
        <v>49</v>
      </c>
      <c r="B136" s="41" t="s">
        <v>890</v>
      </c>
      <c r="C136" s="41"/>
      <c r="D136" s="41"/>
      <c r="E136" s="41"/>
      <c r="F136" s="37" t="s">
        <v>1021</v>
      </c>
      <c r="G136" s="44" t="s">
        <v>1026</v>
      </c>
      <c r="H136" s="41"/>
    </row>
    <row r="137" spans="1:8" ht="29.4" thickBot="1" x14ac:dyDescent="0.35">
      <c r="A137" s="35" t="s">
        <v>56</v>
      </c>
      <c r="B137" s="41" t="s">
        <v>891</v>
      </c>
      <c r="C137" s="41"/>
      <c r="D137" s="41"/>
      <c r="E137" s="41"/>
      <c r="F137" s="37" t="s">
        <v>1021</v>
      </c>
      <c r="G137" s="44" t="s">
        <v>1026</v>
      </c>
      <c r="H137" s="41"/>
    </row>
    <row r="138" spans="1:8" ht="29.4" thickBot="1" x14ac:dyDescent="0.35">
      <c r="A138" s="35" t="s">
        <v>63</v>
      </c>
      <c r="B138" s="41" t="s">
        <v>891</v>
      </c>
      <c r="C138" s="41"/>
      <c r="D138" s="41"/>
      <c r="E138" s="41"/>
      <c r="F138" s="37" t="s">
        <v>1021</v>
      </c>
      <c r="G138" s="44" t="s">
        <v>1026</v>
      </c>
      <c r="H138" s="41"/>
    </row>
    <row r="139" spans="1:8" ht="15" thickBot="1" x14ac:dyDescent="0.35">
      <c r="A139" s="35" t="s">
        <v>188</v>
      </c>
      <c r="B139" s="41" t="s">
        <v>787</v>
      </c>
      <c r="C139" s="41"/>
      <c r="D139" s="41"/>
      <c r="E139" s="41"/>
      <c r="F139" s="41" t="s">
        <v>919</v>
      </c>
      <c r="G139" s="41" t="s">
        <v>920</v>
      </c>
      <c r="H139" s="41"/>
    </row>
    <row r="140" spans="1:8" ht="43.8" thickBot="1" x14ac:dyDescent="0.35">
      <c r="A140" s="35" t="s">
        <v>116</v>
      </c>
      <c r="B140" s="41" t="s">
        <v>753</v>
      </c>
      <c r="C140" s="41"/>
      <c r="D140" s="41"/>
      <c r="E140" s="44" t="s">
        <v>754</v>
      </c>
      <c r="F140" s="37" t="s">
        <v>1021</v>
      </c>
      <c r="G140" s="44" t="s">
        <v>1028</v>
      </c>
      <c r="H140" s="41"/>
    </row>
    <row r="141" spans="1:8" ht="43.8" thickBot="1" x14ac:dyDescent="0.35">
      <c r="A141" s="35" t="s">
        <v>594</v>
      </c>
      <c r="B141" s="41" t="s">
        <v>892</v>
      </c>
      <c r="C141" s="41"/>
      <c r="D141" s="41"/>
      <c r="E141" s="41"/>
      <c r="F141" s="41" t="s">
        <v>922</v>
      </c>
      <c r="G141" s="41" t="s">
        <v>1029</v>
      </c>
      <c r="H141" s="41"/>
    </row>
    <row r="142" spans="1:8" ht="29.4" thickBot="1" x14ac:dyDescent="0.35">
      <c r="A142" s="35" t="s">
        <v>98</v>
      </c>
      <c r="B142" s="41" t="s">
        <v>893</v>
      </c>
      <c r="C142" s="41"/>
      <c r="D142" s="41"/>
      <c r="E142" s="41"/>
      <c r="F142" s="41" t="s">
        <v>922</v>
      </c>
      <c r="G142" s="41" t="s">
        <v>1030</v>
      </c>
      <c r="H142" s="41"/>
    </row>
    <row r="143" spans="1:8" ht="15" thickBot="1" x14ac:dyDescent="0.35">
      <c r="A143" s="35" t="s">
        <v>112</v>
      </c>
      <c r="B143" s="41" t="s">
        <v>884</v>
      </c>
      <c r="C143" s="41"/>
      <c r="D143" s="41"/>
      <c r="E143" s="41"/>
      <c r="F143" s="41" t="s">
        <v>922</v>
      </c>
      <c r="G143" s="41" t="s">
        <v>1030</v>
      </c>
      <c r="H143" s="41"/>
    </row>
    <row r="144" spans="1:8" ht="72.599999999999994" thickBot="1" x14ac:dyDescent="0.35">
      <c r="A144" s="35" t="s">
        <v>331</v>
      </c>
      <c r="B144" s="41" t="s">
        <v>894</v>
      </c>
      <c r="C144" s="41"/>
      <c r="D144" s="41"/>
      <c r="E144" s="41"/>
      <c r="F144" s="41" t="s">
        <v>919</v>
      </c>
      <c r="G144" s="41" t="s">
        <v>920</v>
      </c>
      <c r="H144" s="44" t="s">
        <v>1031</v>
      </c>
    </row>
    <row r="145" spans="1:8" ht="15" thickBot="1" x14ac:dyDescent="0.35">
      <c r="A145" s="35" t="s">
        <v>68</v>
      </c>
      <c r="B145" s="41" t="s">
        <v>873</v>
      </c>
      <c r="C145" s="41"/>
      <c r="D145" s="41"/>
      <c r="E145" s="41"/>
    </row>
    <row r="146" spans="1:8" ht="15" thickBot="1" x14ac:dyDescent="0.35">
      <c r="A146" s="35" t="s">
        <v>190</v>
      </c>
      <c r="B146" s="41" t="s">
        <v>895</v>
      </c>
      <c r="C146" s="41"/>
      <c r="D146" s="41"/>
      <c r="E146" s="41"/>
      <c r="F146" s="41" t="s">
        <v>919</v>
      </c>
      <c r="G146" s="41" t="s">
        <v>920</v>
      </c>
    </row>
    <row r="147" spans="1:8" ht="15" thickBot="1" x14ac:dyDescent="0.35">
      <c r="A147" s="35" t="s">
        <v>191</v>
      </c>
      <c r="B147" s="41" t="s">
        <v>896</v>
      </c>
      <c r="C147" s="41"/>
      <c r="D147" s="41"/>
      <c r="E147" s="41"/>
      <c r="F147" s="41" t="s">
        <v>919</v>
      </c>
      <c r="G147" s="41" t="s">
        <v>920</v>
      </c>
    </row>
    <row r="148" spans="1:8" ht="15" thickBot="1" x14ac:dyDescent="0.35">
      <c r="A148" s="35" t="s">
        <v>192</v>
      </c>
      <c r="B148" s="41" t="s">
        <v>712</v>
      </c>
      <c r="C148" s="41"/>
      <c r="D148" s="41" t="s">
        <v>651</v>
      </c>
      <c r="E148" s="44" t="s">
        <v>713</v>
      </c>
      <c r="F148" s="41" t="s">
        <v>919</v>
      </c>
      <c r="G148" s="41" t="s">
        <v>920</v>
      </c>
    </row>
    <row r="149" spans="1:8" ht="15" thickBot="1" x14ac:dyDescent="0.35">
      <c r="A149" s="35" t="s">
        <v>193</v>
      </c>
      <c r="B149" s="41" t="s">
        <v>897</v>
      </c>
      <c r="C149" s="41"/>
      <c r="D149" s="41"/>
      <c r="E149" s="41"/>
      <c r="F149" s="41" t="s">
        <v>919</v>
      </c>
      <c r="G149" s="41" t="s">
        <v>920</v>
      </c>
      <c r="H149" s="41"/>
    </row>
    <row r="150" spans="1:8" ht="216.6" thickBot="1" x14ac:dyDescent="0.35">
      <c r="A150" s="35" t="s">
        <v>194</v>
      </c>
      <c r="B150" s="41" t="s">
        <v>898</v>
      </c>
      <c r="C150" s="41"/>
      <c r="D150" s="41"/>
      <c r="E150" s="41"/>
      <c r="F150" s="41" t="s">
        <v>919</v>
      </c>
      <c r="G150" s="41" t="s">
        <v>920</v>
      </c>
      <c r="H150" s="44" t="s">
        <v>1032</v>
      </c>
    </row>
    <row r="151" spans="1:8" ht="15" thickBot="1" x14ac:dyDescent="0.35">
      <c r="A151" s="35" t="s">
        <v>195</v>
      </c>
      <c r="B151" s="41" t="s">
        <v>899</v>
      </c>
      <c r="C151" s="41"/>
      <c r="D151" s="41"/>
      <c r="E151" s="41"/>
      <c r="F151" s="41" t="s">
        <v>919</v>
      </c>
      <c r="G151" s="41" t="s">
        <v>920</v>
      </c>
      <c r="H151" s="41"/>
    </row>
    <row r="152" spans="1:8" ht="15" thickBot="1" x14ac:dyDescent="0.35">
      <c r="A152" s="35" t="s">
        <v>196</v>
      </c>
      <c r="B152" s="41" t="s">
        <v>900</v>
      </c>
      <c r="C152" s="41"/>
      <c r="D152" s="41"/>
      <c r="E152" s="41"/>
      <c r="F152" s="41" t="s">
        <v>919</v>
      </c>
      <c r="G152" s="41" t="s">
        <v>920</v>
      </c>
      <c r="H152" s="41"/>
    </row>
    <row r="153" spans="1:8" ht="29.4" thickBot="1" x14ac:dyDescent="0.35">
      <c r="A153" s="35" t="s">
        <v>149</v>
      </c>
      <c r="B153" s="41" t="s">
        <v>901</v>
      </c>
      <c r="C153" s="41"/>
      <c r="D153" s="41"/>
      <c r="E153" s="41"/>
      <c r="F153" s="41" t="s">
        <v>922</v>
      </c>
      <c r="G153" s="44" t="s">
        <v>1033</v>
      </c>
      <c r="H153" s="41"/>
    </row>
    <row r="154" spans="1:8" ht="15" thickBot="1" x14ac:dyDescent="0.35">
      <c r="A154" s="35" t="s">
        <v>170</v>
      </c>
      <c r="B154" s="41" t="s">
        <v>902</v>
      </c>
      <c r="C154" s="41"/>
      <c r="D154" s="41"/>
      <c r="E154" s="41"/>
      <c r="F154" s="41" t="s">
        <v>936</v>
      </c>
      <c r="G154" s="41" t="s">
        <v>1027</v>
      </c>
      <c r="H154" s="41"/>
    </row>
    <row r="155" spans="1:8" ht="187.8" thickBot="1" x14ac:dyDescent="0.35">
      <c r="A155" s="46" t="s">
        <v>605</v>
      </c>
      <c r="B155" s="41" t="s">
        <v>702</v>
      </c>
      <c r="C155" s="41" t="s">
        <v>703</v>
      </c>
      <c r="D155" s="41" t="s">
        <v>704</v>
      </c>
      <c r="E155" s="44" t="s">
        <v>705</v>
      </c>
      <c r="F155" s="41" t="s">
        <v>1021</v>
      </c>
      <c r="G155" s="41" t="s">
        <v>1034</v>
      </c>
      <c r="H155" s="41" t="s">
        <v>1035</v>
      </c>
    </row>
    <row r="156" spans="1:8" ht="15" thickBot="1" x14ac:dyDescent="0.35">
      <c r="A156" s="35" t="s">
        <v>153</v>
      </c>
      <c r="B156" s="41" t="s">
        <v>903</v>
      </c>
      <c r="C156" s="41"/>
      <c r="D156" s="41"/>
      <c r="E156" s="41"/>
      <c r="F156" s="41" t="s">
        <v>922</v>
      </c>
      <c r="G156" s="41"/>
    </row>
    <row r="157" spans="1:8" ht="29.4" thickBot="1" x14ac:dyDescent="0.35">
      <c r="A157" s="35" t="s">
        <v>130</v>
      </c>
      <c r="B157" s="41" t="s">
        <v>850</v>
      </c>
      <c r="C157" s="41" t="s">
        <v>851</v>
      </c>
      <c r="D157" s="41"/>
      <c r="E157" s="41"/>
      <c r="F157" s="41" t="s">
        <v>922</v>
      </c>
      <c r="G157" s="41"/>
      <c r="H157" s="41"/>
    </row>
    <row r="158" spans="1:8" ht="15" thickBot="1" x14ac:dyDescent="0.35">
      <c r="A158" s="35" t="s">
        <v>136</v>
      </c>
      <c r="B158" s="41" t="s">
        <v>904</v>
      </c>
      <c r="C158" s="41"/>
      <c r="D158" s="41"/>
      <c r="E158" s="41"/>
      <c r="F158" s="41" t="s">
        <v>922</v>
      </c>
      <c r="H158" s="41"/>
    </row>
    <row r="159" spans="1:8" ht="29.4" thickBot="1" x14ac:dyDescent="0.35">
      <c r="A159" s="35" t="s">
        <v>118</v>
      </c>
      <c r="B159" s="41" t="s">
        <v>905</v>
      </c>
      <c r="C159" s="41"/>
      <c r="D159" s="41"/>
      <c r="E159" s="41"/>
      <c r="F159" s="41" t="s">
        <v>919</v>
      </c>
      <c r="G159" s="41" t="s">
        <v>920</v>
      </c>
      <c r="H159" s="41"/>
    </row>
    <row r="160" spans="1:8" ht="29.4" thickBot="1" x14ac:dyDescent="0.35">
      <c r="A160" s="35" t="s">
        <v>125</v>
      </c>
      <c r="B160" s="41" t="s">
        <v>906</v>
      </c>
      <c r="C160" s="41"/>
      <c r="D160" s="41"/>
      <c r="E160" s="41"/>
      <c r="F160" s="41" t="s">
        <v>919</v>
      </c>
      <c r="G160" s="41" t="s">
        <v>920</v>
      </c>
      <c r="H160" s="41"/>
    </row>
    <row r="161" spans="1:8" ht="43.8" thickBot="1" x14ac:dyDescent="0.35">
      <c r="A161" s="35" t="s">
        <v>157</v>
      </c>
      <c r="B161" s="41" t="s">
        <v>690</v>
      </c>
      <c r="C161" s="41"/>
      <c r="D161" s="41"/>
      <c r="E161" s="41" t="s">
        <v>691</v>
      </c>
      <c r="F161" s="41" t="s">
        <v>1021</v>
      </c>
      <c r="G161" s="44" t="s">
        <v>1036</v>
      </c>
      <c r="H161" s="41"/>
    </row>
    <row r="162" spans="1:8" ht="29.4" thickBot="1" x14ac:dyDescent="0.35">
      <c r="A162" s="35" t="s">
        <v>197</v>
      </c>
      <c r="B162" s="41" t="s">
        <v>697</v>
      </c>
      <c r="C162" s="41"/>
      <c r="D162" s="41"/>
      <c r="E162" s="41" t="s">
        <v>698</v>
      </c>
      <c r="F162" s="41" t="s">
        <v>919</v>
      </c>
      <c r="G162" s="41" t="s">
        <v>920</v>
      </c>
      <c r="H162" s="41"/>
    </row>
    <row r="163" spans="1:8" ht="29.4" thickBot="1" x14ac:dyDescent="0.35">
      <c r="A163" s="35" t="s">
        <v>198</v>
      </c>
      <c r="B163" s="41" t="s">
        <v>650</v>
      </c>
      <c r="C163" s="41"/>
      <c r="D163" s="41" t="s">
        <v>651</v>
      </c>
      <c r="E163" s="41"/>
      <c r="F163" s="41" t="s">
        <v>919</v>
      </c>
      <c r="G163" s="41" t="s">
        <v>920</v>
      </c>
      <c r="H163" s="41"/>
    </row>
    <row r="164" spans="1:8" ht="29.4" thickBot="1" x14ac:dyDescent="0.35">
      <c r="A164" s="35" t="s">
        <v>131</v>
      </c>
      <c r="B164" s="41" t="s">
        <v>817</v>
      </c>
      <c r="C164" s="41"/>
      <c r="D164" s="41"/>
      <c r="E164" s="41" t="s">
        <v>818</v>
      </c>
      <c r="F164" s="41" t="s">
        <v>919</v>
      </c>
      <c r="G164" s="41" t="s">
        <v>920</v>
      </c>
      <c r="H164" s="41"/>
    </row>
    <row r="165" spans="1:8" ht="87" thickBot="1" x14ac:dyDescent="0.35">
      <c r="A165" s="35" t="s">
        <v>137</v>
      </c>
      <c r="B165" s="41" t="s">
        <v>723</v>
      </c>
      <c r="C165" s="41"/>
      <c r="D165" s="41"/>
      <c r="E165" s="41" t="s">
        <v>724</v>
      </c>
      <c r="F165" s="41" t="s">
        <v>919</v>
      </c>
      <c r="G165" s="41" t="s">
        <v>920</v>
      </c>
      <c r="H165" s="44" t="s">
        <v>1037</v>
      </c>
    </row>
    <row r="166" spans="1:8" ht="43.8" thickBot="1" x14ac:dyDescent="0.35">
      <c r="A166" s="35" t="s">
        <v>123</v>
      </c>
      <c r="B166" s="41" t="s">
        <v>797</v>
      </c>
      <c r="C166" s="41" t="s">
        <v>798</v>
      </c>
      <c r="D166" s="41" t="s">
        <v>757</v>
      </c>
      <c r="E166" s="45" t="s">
        <v>799</v>
      </c>
      <c r="F166" s="41" t="s">
        <v>924</v>
      </c>
      <c r="G166" s="44" t="s">
        <v>1038</v>
      </c>
    </row>
    <row r="167" spans="1:8" ht="29.4" thickBot="1" x14ac:dyDescent="0.35">
      <c r="A167" s="35" t="s">
        <v>70</v>
      </c>
      <c r="B167" s="41" t="s">
        <v>907</v>
      </c>
      <c r="C167" s="41"/>
      <c r="D167" s="41"/>
      <c r="E167" s="41"/>
      <c r="F167" s="41" t="s">
        <v>922</v>
      </c>
      <c r="G167" s="41" t="s">
        <v>1039</v>
      </c>
      <c r="H167" s="41"/>
    </row>
    <row r="168" spans="1:8" ht="29.4" thickBot="1" x14ac:dyDescent="0.35">
      <c r="A168" s="35" t="s">
        <v>142</v>
      </c>
      <c r="B168" s="41" t="s">
        <v>848</v>
      </c>
      <c r="C168" s="41"/>
      <c r="D168" s="41"/>
      <c r="E168" s="41"/>
      <c r="F168" s="41" t="s">
        <v>919</v>
      </c>
      <c r="G168" s="41" t="s">
        <v>920</v>
      </c>
      <c r="H168" s="41" t="s">
        <v>1040</v>
      </c>
    </row>
    <row r="169" spans="1:8" ht="29.4" thickBot="1" x14ac:dyDescent="0.35">
      <c r="A169" s="35" t="s">
        <v>146</v>
      </c>
      <c r="B169" s="41" t="s">
        <v>908</v>
      </c>
      <c r="C169" s="41"/>
      <c r="D169" s="41"/>
      <c r="E169" s="41"/>
      <c r="F169" s="41" t="s">
        <v>919</v>
      </c>
      <c r="G169" s="41" t="s">
        <v>920</v>
      </c>
      <c r="H169" s="41"/>
    </row>
    <row r="170" spans="1:8" ht="29.4" thickBot="1" x14ac:dyDescent="0.35">
      <c r="A170" s="35" t="s">
        <v>26</v>
      </c>
      <c r="B170" s="41" t="s">
        <v>749</v>
      </c>
      <c r="C170" s="41"/>
      <c r="D170" s="41"/>
      <c r="E170" s="41"/>
      <c r="F170" s="41" t="s">
        <v>924</v>
      </c>
      <c r="G170" s="44" t="s">
        <v>1041</v>
      </c>
      <c r="H170" s="41"/>
    </row>
    <row r="171" spans="1:8" ht="15" thickBot="1" x14ac:dyDescent="0.35">
      <c r="A171" s="35" t="s">
        <v>150</v>
      </c>
      <c r="B171" s="41" t="s">
        <v>868</v>
      </c>
      <c r="C171" s="41"/>
      <c r="D171" s="41"/>
      <c r="E171" s="41"/>
      <c r="F171" s="41" t="s">
        <v>919</v>
      </c>
      <c r="G171" s="41" t="s">
        <v>920</v>
      </c>
      <c r="H171" s="41"/>
    </row>
    <row r="172" spans="1:8" ht="43.8" thickBot="1" x14ac:dyDescent="0.35">
      <c r="A172" s="35" t="s">
        <v>625</v>
      </c>
      <c r="B172" s="41" t="s">
        <v>909</v>
      </c>
      <c r="C172" s="41"/>
      <c r="D172" s="41"/>
      <c r="E172" s="41"/>
      <c r="F172" s="41" t="s">
        <v>919</v>
      </c>
      <c r="G172" s="41" t="s">
        <v>920</v>
      </c>
    </row>
    <row r="173" spans="1:8" ht="29.4" thickBot="1" x14ac:dyDescent="0.35">
      <c r="A173" s="35" t="s">
        <v>158</v>
      </c>
      <c r="B173" s="41" t="s">
        <v>908</v>
      </c>
      <c r="C173" s="41"/>
      <c r="D173" s="41"/>
      <c r="E173" s="41"/>
      <c r="F173" s="41" t="s">
        <v>919</v>
      </c>
      <c r="G173" s="41" t="s">
        <v>920</v>
      </c>
    </row>
    <row r="174" spans="1:8" ht="29.4" thickBot="1" x14ac:dyDescent="0.35">
      <c r="A174" s="35" t="s">
        <v>162</v>
      </c>
      <c r="B174" s="41" t="s">
        <v>910</v>
      </c>
      <c r="C174" s="41"/>
      <c r="D174" s="41"/>
      <c r="E174" s="41"/>
      <c r="F174" s="41" t="s">
        <v>919</v>
      </c>
      <c r="G174" s="41" t="s">
        <v>920</v>
      </c>
    </row>
    <row r="175" spans="1:8" ht="58.2" thickBot="1" x14ac:dyDescent="0.35">
      <c r="A175" s="35" t="s">
        <v>161</v>
      </c>
      <c r="B175" s="41" t="s">
        <v>683</v>
      </c>
      <c r="C175" s="41" t="s">
        <v>684</v>
      </c>
      <c r="D175" s="41"/>
      <c r="E175" s="41" t="s">
        <v>685</v>
      </c>
      <c r="F175" s="41" t="s">
        <v>1042</v>
      </c>
      <c r="G175" s="44" t="s">
        <v>1043</v>
      </c>
      <c r="H175" s="41"/>
    </row>
    <row r="176" spans="1:8" ht="29.4" thickBot="1" x14ac:dyDescent="0.35">
      <c r="A176" s="35" t="s">
        <v>141</v>
      </c>
      <c r="B176" s="41" t="s">
        <v>911</v>
      </c>
      <c r="C176" s="41"/>
      <c r="D176" s="41"/>
      <c r="E176" s="41"/>
      <c r="F176" s="41" t="s">
        <v>922</v>
      </c>
      <c r="G176" s="41" t="s">
        <v>1044</v>
      </c>
    </row>
    <row r="177" spans="1:8" ht="58.2" thickBot="1" x14ac:dyDescent="0.35">
      <c r="A177" s="35" t="s">
        <v>200</v>
      </c>
      <c r="B177" s="41" t="s">
        <v>675</v>
      </c>
      <c r="C177" s="41"/>
      <c r="D177" s="41" t="s">
        <v>676</v>
      </c>
      <c r="E177" s="44" t="s">
        <v>677</v>
      </c>
      <c r="F177" s="41" t="s">
        <v>919</v>
      </c>
      <c r="G177" s="41" t="s">
        <v>920</v>
      </c>
      <c r="H177" s="41"/>
    </row>
    <row r="178" spans="1:8" ht="29.4" thickBot="1" x14ac:dyDescent="0.35">
      <c r="A178" s="35" t="s">
        <v>77</v>
      </c>
      <c r="B178" s="41" t="s">
        <v>912</v>
      </c>
      <c r="C178" s="41"/>
      <c r="D178" s="41"/>
      <c r="E178" s="41"/>
      <c r="F178" s="41" t="s">
        <v>922</v>
      </c>
      <c r="G178" s="41" t="s">
        <v>998</v>
      </c>
      <c r="H178" s="41"/>
    </row>
    <row r="179" spans="1:8" ht="43.8" thickBot="1" x14ac:dyDescent="0.35">
      <c r="A179" s="35" t="s">
        <v>201</v>
      </c>
      <c r="B179" s="41" t="s">
        <v>692</v>
      </c>
      <c r="C179" s="41"/>
      <c r="D179" s="41" t="s">
        <v>693</v>
      </c>
      <c r="E179" s="44" t="s">
        <v>694</v>
      </c>
      <c r="F179" s="41" t="s">
        <v>919</v>
      </c>
      <c r="G179" s="41" t="s">
        <v>920</v>
      </c>
      <c r="H179" s="41"/>
    </row>
    <row r="180" spans="1:8" ht="58.2" thickBot="1" x14ac:dyDescent="0.35">
      <c r="A180" s="35" t="s">
        <v>633</v>
      </c>
      <c r="B180" s="41" t="s">
        <v>840</v>
      </c>
      <c r="C180" s="41"/>
      <c r="D180" s="41"/>
      <c r="E180" s="41"/>
      <c r="F180" s="41" t="s">
        <v>919</v>
      </c>
      <c r="G180" s="41" t="s">
        <v>920</v>
      </c>
      <c r="H180" s="41"/>
    </row>
    <row r="181" spans="1:8" ht="43.8" thickBot="1" x14ac:dyDescent="0.35">
      <c r="A181" s="35" t="s">
        <v>634</v>
      </c>
      <c r="B181" s="41" t="s">
        <v>838</v>
      </c>
      <c r="C181" s="41"/>
      <c r="D181" s="41"/>
      <c r="E181" s="41"/>
      <c r="F181" s="41" t="s">
        <v>919</v>
      </c>
      <c r="G181" s="41" t="s">
        <v>920</v>
      </c>
      <c r="H181" s="41"/>
    </row>
    <row r="182" spans="1:8" ht="43.8" thickBot="1" x14ac:dyDescent="0.35">
      <c r="A182" s="35" t="s">
        <v>636</v>
      </c>
      <c r="B182" s="41" t="s">
        <v>836</v>
      </c>
      <c r="C182" s="41"/>
      <c r="D182" s="41"/>
      <c r="E182" s="41"/>
      <c r="F182" s="41" t="s">
        <v>919</v>
      </c>
      <c r="G182" s="41" t="s">
        <v>920</v>
      </c>
      <c r="H182" s="41"/>
    </row>
    <row r="183" spans="1:8" ht="72.599999999999994" thickBot="1" x14ac:dyDescent="0.35">
      <c r="A183" s="35" t="s">
        <v>129</v>
      </c>
      <c r="B183" s="41" t="s">
        <v>800</v>
      </c>
      <c r="C183" s="41" t="s">
        <v>695</v>
      </c>
      <c r="D183" s="41" t="s">
        <v>801</v>
      </c>
      <c r="E183" s="44" t="s">
        <v>802</v>
      </c>
      <c r="F183" s="41" t="s">
        <v>924</v>
      </c>
      <c r="G183" s="44" t="s">
        <v>1045</v>
      </c>
      <c r="H183" s="41" t="s">
        <v>1046</v>
      </c>
    </row>
    <row r="184" spans="1:8" ht="29.4" thickBot="1" x14ac:dyDescent="0.35">
      <c r="A184" s="35" t="s">
        <v>202</v>
      </c>
      <c r="B184" s="41" t="s">
        <v>913</v>
      </c>
      <c r="C184" s="41"/>
      <c r="D184" s="41"/>
      <c r="E184" s="41"/>
      <c r="F184" s="41" t="s">
        <v>919</v>
      </c>
      <c r="G184" s="41" t="s">
        <v>920</v>
      </c>
      <c r="H184" s="41"/>
    </row>
    <row r="185" spans="1:8" ht="101.4" thickBot="1" x14ac:dyDescent="0.35">
      <c r="A185" s="35" t="s">
        <v>135</v>
      </c>
      <c r="B185" s="41" t="s">
        <v>708</v>
      </c>
      <c r="C185" s="41" t="s">
        <v>709</v>
      </c>
      <c r="D185" s="41" t="s">
        <v>710</v>
      </c>
      <c r="E185" s="44" t="s">
        <v>711</v>
      </c>
      <c r="F185" s="41" t="s">
        <v>1047</v>
      </c>
      <c r="G185" s="44" t="s">
        <v>1048</v>
      </c>
      <c r="H185" s="41"/>
    </row>
    <row r="186" spans="1:8" ht="15" thickBot="1" x14ac:dyDescent="0.35">
      <c r="A186" s="40"/>
      <c r="B186" s="41"/>
      <c r="C186" s="41"/>
      <c r="D186" s="41"/>
      <c r="E186" s="41"/>
    </row>
    <row r="187" spans="1:8" ht="15" thickBot="1" x14ac:dyDescent="0.35">
      <c r="A187" s="40"/>
      <c r="B187" s="41"/>
      <c r="C187" s="41"/>
      <c r="D187" s="41"/>
      <c r="E187" s="41"/>
    </row>
    <row r="188" spans="1:8" ht="15" thickBot="1" x14ac:dyDescent="0.35">
      <c r="A188" s="38"/>
      <c r="B188" s="41"/>
      <c r="C188" s="41"/>
      <c r="D188" s="41"/>
      <c r="E188" s="41"/>
    </row>
    <row r="189" spans="1:8" ht="15" thickBot="1" x14ac:dyDescent="0.35">
      <c r="A189" s="40"/>
      <c r="B189" s="41"/>
      <c r="C189" s="41"/>
      <c r="D189" s="41"/>
      <c r="E189" s="41"/>
    </row>
    <row r="190" spans="1:8" ht="15" thickBot="1" x14ac:dyDescent="0.35">
      <c r="A190" s="40"/>
      <c r="B190" s="41"/>
      <c r="C190" s="41"/>
      <c r="D190" s="41"/>
      <c r="E190" s="41"/>
    </row>
    <row r="191" spans="1:8" ht="15" thickBot="1" x14ac:dyDescent="0.35">
      <c r="A191" s="40"/>
      <c r="B191" s="41"/>
      <c r="C191" s="41"/>
      <c r="D191" s="41"/>
      <c r="E191" s="41"/>
    </row>
    <row r="192" spans="1:8" ht="15" thickBot="1" x14ac:dyDescent="0.35">
      <c r="A192" s="40"/>
      <c r="B192" s="41"/>
      <c r="C192" s="41"/>
      <c r="D192" s="41"/>
      <c r="E192" s="41"/>
    </row>
    <row r="193" spans="1:8" ht="15" thickBot="1" x14ac:dyDescent="0.35">
      <c r="A193" s="40"/>
      <c r="B193" s="41"/>
      <c r="C193" s="41"/>
      <c r="D193" s="41"/>
      <c r="E193" s="41"/>
    </row>
    <row r="194" spans="1:8" ht="15" thickBot="1" x14ac:dyDescent="0.35">
      <c r="A194" s="40"/>
      <c r="B194" s="41"/>
      <c r="C194" s="41"/>
      <c r="D194" s="41"/>
      <c r="E194" s="41"/>
    </row>
    <row r="195" spans="1:8" ht="15" thickBot="1" x14ac:dyDescent="0.35">
      <c r="A195" s="40"/>
      <c r="B195" s="41"/>
      <c r="C195" s="41"/>
      <c r="D195" s="41"/>
      <c r="E195" s="41"/>
    </row>
    <row r="196" spans="1:8" ht="15" thickBot="1" x14ac:dyDescent="0.35">
      <c r="A196" s="40"/>
      <c r="B196" s="41"/>
      <c r="C196" s="41"/>
      <c r="D196" s="41"/>
      <c r="E196" s="41"/>
      <c r="F196" s="41"/>
      <c r="G196" s="41"/>
      <c r="H196" s="41"/>
    </row>
    <row r="197" spans="1:8" ht="15" thickBot="1" x14ac:dyDescent="0.35">
      <c r="A197" s="40"/>
      <c r="B197" s="41"/>
      <c r="C197" s="41"/>
      <c r="D197" s="41"/>
      <c r="E197" s="41"/>
      <c r="F197" s="41"/>
      <c r="G197" s="41"/>
      <c r="H197" s="41"/>
    </row>
    <row r="198" spans="1:8" ht="15" thickBot="1" x14ac:dyDescent="0.35">
      <c r="A198" s="40"/>
      <c r="B198" s="41"/>
      <c r="C198" s="41"/>
      <c r="D198" s="41"/>
      <c r="E198" s="41"/>
      <c r="F198" s="41"/>
      <c r="G198" s="41"/>
      <c r="H198" s="41"/>
    </row>
    <row r="199" spans="1:8" ht="15" thickBot="1" x14ac:dyDescent="0.35">
      <c r="A199" s="40"/>
      <c r="B199" s="41"/>
      <c r="C199" s="41"/>
      <c r="D199" s="41"/>
      <c r="E199" s="41"/>
      <c r="F199" s="41"/>
      <c r="G199" s="41"/>
      <c r="H199" s="41"/>
    </row>
    <row r="200" spans="1:8" ht="15" thickBot="1" x14ac:dyDescent="0.35">
      <c r="A200" s="40"/>
      <c r="B200" s="41"/>
      <c r="C200" s="41"/>
      <c r="D200" s="41"/>
      <c r="E200" s="41"/>
      <c r="F200" s="41"/>
      <c r="G200" s="41"/>
      <c r="H200" s="41"/>
    </row>
    <row r="201" spans="1:8" ht="15" thickBot="1" x14ac:dyDescent="0.35">
      <c r="A201" s="40"/>
      <c r="B201" s="41"/>
      <c r="C201" s="41"/>
      <c r="D201" s="41"/>
      <c r="E201" s="41"/>
      <c r="F201" s="41"/>
      <c r="G201" s="41"/>
      <c r="H201" s="41"/>
    </row>
    <row r="202" spans="1:8" ht="15" thickBot="1" x14ac:dyDescent="0.35">
      <c r="A202" s="40"/>
      <c r="B202" s="41"/>
      <c r="C202" s="41"/>
      <c r="D202" s="41"/>
      <c r="E202" s="41"/>
      <c r="F202" s="41"/>
      <c r="G202" s="41"/>
      <c r="H202" s="41"/>
    </row>
    <row r="203" spans="1:8" ht="15" thickBot="1" x14ac:dyDescent="0.35">
      <c r="A203" s="40"/>
      <c r="B203" s="41"/>
      <c r="C203" s="41"/>
      <c r="D203" s="41"/>
      <c r="E203" s="41"/>
      <c r="F203" s="41"/>
      <c r="G203" s="41"/>
      <c r="H203" s="41"/>
    </row>
    <row r="204" spans="1:8" ht="15" thickBot="1" x14ac:dyDescent="0.35">
      <c r="A204" s="40"/>
      <c r="B204" s="41"/>
      <c r="C204" s="41"/>
      <c r="D204" s="41"/>
      <c r="E204" s="41"/>
      <c r="F204" s="41"/>
      <c r="G204" s="41"/>
      <c r="H204" s="41"/>
    </row>
    <row r="205" spans="1:8" ht="15" thickBot="1" x14ac:dyDescent="0.35">
      <c r="A205" s="40"/>
      <c r="B205" s="41"/>
      <c r="C205" s="41"/>
      <c r="D205" s="41"/>
      <c r="E205" s="41"/>
      <c r="F205" s="41"/>
      <c r="G205" s="41"/>
      <c r="H205" s="41"/>
    </row>
    <row r="206" spans="1:8" ht="15" thickBot="1" x14ac:dyDescent="0.35">
      <c r="A206" s="40"/>
      <c r="B206" s="41"/>
      <c r="C206" s="41"/>
      <c r="D206" s="41"/>
      <c r="E206" s="41"/>
      <c r="F206" s="41"/>
      <c r="G206" s="41"/>
      <c r="H206" s="41"/>
    </row>
    <row r="207" spans="1:8" ht="15" thickBot="1" x14ac:dyDescent="0.35">
      <c r="A207" s="40"/>
      <c r="B207" s="41"/>
      <c r="C207" s="41"/>
      <c r="D207" s="41"/>
      <c r="E207" s="41"/>
      <c r="F207" s="41"/>
      <c r="G207" s="41"/>
      <c r="H207" s="41"/>
    </row>
    <row r="208" spans="1:8" ht="15" thickBot="1" x14ac:dyDescent="0.35">
      <c r="A208" s="40"/>
      <c r="B208" s="41"/>
      <c r="C208" s="41"/>
      <c r="D208" s="41"/>
      <c r="E208" s="41"/>
      <c r="F208" s="41"/>
      <c r="G208" s="41"/>
      <c r="H208" s="41"/>
    </row>
    <row r="209" spans="1:8" ht="15" thickBot="1" x14ac:dyDescent="0.35">
      <c r="A209" s="40"/>
      <c r="B209" s="41"/>
      <c r="C209" s="41"/>
      <c r="D209" s="41"/>
      <c r="E209" s="41"/>
      <c r="F209" s="41"/>
      <c r="G209" s="41"/>
      <c r="H209" s="41"/>
    </row>
    <row r="210" spans="1:8" ht="15" thickBot="1" x14ac:dyDescent="0.35">
      <c r="A210" s="40"/>
      <c r="B210" s="41"/>
      <c r="C210" s="41"/>
      <c r="D210" s="41"/>
      <c r="E210" s="41"/>
      <c r="F210" s="41"/>
      <c r="G210" s="41"/>
      <c r="H210" s="41"/>
    </row>
    <row r="211" spans="1:8" ht="15" thickBot="1" x14ac:dyDescent="0.35">
      <c r="A211" s="40"/>
      <c r="B211" s="41"/>
      <c r="C211" s="41"/>
      <c r="D211" s="41"/>
      <c r="E211" s="41"/>
      <c r="F211" s="41"/>
      <c r="G211" s="41"/>
      <c r="H211" s="41"/>
    </row>
    <row r="212" spans="1:8" ht="15" thickBot="1" x14ac:dyDescent="0.35">
      <c r="A212" s="40"/>
      <c r="B212" s="41"/>
      <c r="C212" s="41"/>
      <c r="D212" s="41"/>
      <c r="E212" s="41"/>
      <c r="F212" s="41"/>
      <c r="G212" s="41"/>
      <c r="H212" s="41"/>
    </row>
    <row r="213" spans="1:8" ht="15" thickBot="1" x14ac:dyDescent="0.35">
      <c r="A213" s="40"/>
      <c r="B213" s="41"/>
      <c r="C213" s="41"/>
      <c r="D213" s="41"/>
      <c r="E213" s="41"/>
      <c r="F213" s="41"/>
      <c r="G213" s="41"/>
      <c r="H213" s="41"/>
    </row>
    <row r="214" spans="1:8" ht="15" thickBot="1" x14ac:dyDescent="0.35">
      <c r="A214" s="40"/>
      <c r="B214" s="41"/>
      <c r="C214" s="41"/>
      <c r="D214" s="41"/>
      <c r="E214" s="41"/>
      <c r="F214" s="41"/>
      <c r="G214" s="41"/>
      <c r="H214" s="41"/>
    </row>
    <row r="215" spans="1:8" ht="15" thickBot="1" x14ac:dyDescent="0.35">
      <c r="A215" s="40"/>
      <c r="B215" s="41"/>
      <c r="C215" s="41"/>
      <c r="D215" s="41"/>
      <c r="E215" s="41"/>
      <c r="F215" s="41"/>
      <c r="G215" s="41"/>
      <c r="H215" s="41"/>
    </row>
    <row r="216" spans="1:8" ht="15" thickBot="1" x14ac:dyDescent="0.35">
      <c r="A216" s="40"/>
      <c r="B216" s="41"/>
      <c r="C216" s="41"/>
      <c r="D216" s="41"/>
      <c r="E216" s="41"/>
      <c r="F216" s="41"/>
      <c r="G216" s="41"/>
      <c r="H216" s="41"/>
    </row>
    <row r="217" spans="1:8" ht="15" thickBot="1" x14ac:dyDescent="0.35">
      <c r="A217" s="40"/>
      <c r="B217" s="41"/>
      <c r="C217" s="41"/>
      <c r="D217" s="41"/>
      <c r="E217" s="41"/>
      <c r="F217" s="41"/>
      <c r="G217" s="41"/>
      <c r="H217" s="41"/>
    </row>
    <row r="218" spans="1:8" ht="15" thickBot="1" x14ac:dyDescent="0.35">
      <c r="A218" s="40"/>
      <c r="B218" s="41"/>
      <c r="C218" s="41"/>
      <c r="D218" s="41"/>
      <c r="E218" s="41"/>
      <c r="F218" s="41"/>
      <c r="G218" s="41"/>
      <c r="H218" s="41"/>
    </row>
    <row r="219" spans="1:8" ht="15" thickBot="1" x14ac:dyDescent="0.35">
      <c r="A219" s="40"/>
      <c r="B219" s="41"/>
      <c r="C219" s="41"/>
      <c r="D219" s="41"/>
      <c r="E219" s="41"/>
      <c r="F219" s="41"/>
      <c r="G219" s="41"/>
      <c r="H219" s="41"/>
    </row>
    <row r="220" spans="1:8" ht="15" thickBot="1" x14ac:dyDescent="0.35">
      <c r="A220" s="40"/>
      <c r="B220" s="41"/>
      <c r="C220" s="41"/>
      <c r="D220" s="41"/>
      <c r="E220" s="41"/>
      <c r="F220" s="41"/>
      <c r="G220" s="41"/>
      <c r="H220" s="41"/>
    </row>
    <row r="221" spans="1:8" ht="15" thickBot="1" x14ac:dyDescent="0.35">
      <c r="A221" s="40"/>
      <c r="B221" s="41"/>
      <c r="C221" s="41"/>
      <c r="D221" s="41"/>
      <c r="E221" s="41"/>
      <c r="F221" s="41"/>
      <c r="G221" s="41"/>
      <c r="H221" s="41"/>
    </row>
    <row r="222" spans="1:8" ht="15" thickBot="1" x14ac:dyDescent="0.35">
      <c r="A222" s="40"/>
      <c r="B222" s="41"/>
      <c r="C222" s="41"/>
      <c r="D222" s="41"/>
      <c r="E222" s="41"/>
      <c r="F222" s="41"/>
      <c r="G222" s="41"/>
      <c r="H222" s="41"/>
    </row>
    <row r="223" spans="1:8" ht="15" thickBot="1" x14ac:dyDescent="0.35">
      <c r="A223" s="40"/>
      <c r="B223" s="41"/>
      <c r="C223" s="41"/>
      <c r="D223" s="41"/>
      <c r="E223" s="41"/>
      <c r="F223" s="41"/>
      <c r="G223" s="41"/>
      <c r="H223" s="41"/>
    </row>
    <row r="224" spans="1:8" ht="15" thickBot="1" x14ac:dyDescent="0.35">
      <c r="A224" s="40"/>
      <c r="B224" s="41"/>
      <c r="C224" s="41"/>
      <c r="D224" s="41"/>
      <c r="E224" s="41"/>
      <c r="F224" s="41"/>
      <c r="G224" s="41"/>
      <c r="H224" s="41"/>
    </row>
    <row r="225" spans="1:8" ht="15" thickBot="1" x14ac:dyDescent="0.35">
      <c r="A225" s="40"/>
      <c r="B225" s="41"/>
      <c r="C225" s="41"/>
      <c r="D225" s="41"/>
      <c r="E225" s="41"/>
      <c r="F225" s="41"/>
      <c r="G225" s="41"/>
      <c r="H225" s="41"/>
    </row>
    <row r="226" spans="1:8" ht="15" thickBot="1" x14ac:dyDescent="0.35">
      <c r="A226" s="40"/>
      <c r="B226" s="41"/>
      <c r="C226" s="41"/>
      <c r="D226" s="41"/>
      <c r="E226" s="41"/>
      <c r="F226" s="41"/>
      <c r="G226" s="41"/>
      <c r="H226" s="41"/>
    </row>
    <row r="227" spans="1:8" ht="15" thickBot="1" x14ac:dyDescent="0.35">
      <c r="A227" s="40"/>
      <c r="B227" s="41"/>
      <c r="C227" s="41"/>
      <c r="D227" s="41"/>
      <c r="E227" s="41"/>
      <c r="F227" s="41"/>
      <c r="G227" s="41"/>
      <c r="H227" s="41"/>
    </row>
    <row r="228" spans="1:8" ht="15" thickBot="1" x14ac:dyDescent="0.35">
      <c r="A228" s="40"/>
      <c r="B228" s="41"/>
      <c r="C228" s="41"/>
      <c r="D228" s="41"/>
      <c r="E228" s="41"/>
      <c r="F228" s="41"/>
      <c r="G228" s="41"/>
      <c r="H228" s="41"/>
    </row>
    <row r="229" spans="1:8" ht="15" thickBot="1" x14ac:dyDescent="0.35">
      <c r="A229" s="40"/>
      <c r="B229" s="41"/>
      <c r="C229" s="41"/>
      <c r="D229" s="41"/>
      <c r="E229" s="41"/>
      <c r="F229" s="41"/>
      <c r="G229" s="41"/>
      <c r="H229" s="41"/>
    </row>
    <row r="230" spans="1:8" ht="15" thickBot="1" x14ac:dyDescent="0.35">
      <c r="A230" s="40"/>
      <c r="B230" s="41"/>
      <c r="C230" s="41"/>
      <c r="D230" s="41"/>
      <c r="E230" s="41"/>
      <c r="F230" s="41"/>
      <c r="G230" s="41"/>
      <c r="H230" s="41"/>
    </row>
    <row r="231" spans="1:8" ht="15" thickBot="1" x14ac:dyDescent="0.35">
      <c r="A231" s="40"/>
      <c r="B231" s="41"/>
      <c r="C231" s="41"/>
      <c r="D231" s="41"/>
      <c r="E231" s="41"/>
      <c r="F231" s="41"/>
      <c r="G231" s="41"/>
      <c r="H231" s="41"/>
    </row>
    <row r="232" spans="1:8" ht="15" thickBot="1" x14ac:dyDescent="0.35">
      <c r="A232" s="40"/>
      <c r="B232" s="41"/>
      <c r="C232" s="41"/>
      <c r="D232" s="41"/>
      <c r="E232" s="41"/>
      <c r="F232" s="41"/>
      <c r="G232" s="41"/>
      <c r="H232" s="41"/>
    </row>
    <row r="233" spans="1:8" ht="15" thickBot="1" x14ac:dyDescent="0.35">
      <c r="A233" s="40"/>
      <c r="B233" s="41"/>
      <c r="C233" s="41"/>
      <c r="D233" s="41"/>
      <c r="E233" s="41"/>
      <c r="F233" s="41"/>
      <c r="G233" s="41"/>
      <c r="H233" s="41"/>
    </row>
    <row r="234" spans="1:8" ht="15" thickBot="1" x14ac:dyDescent="0.35">
      <c r="A234" s="40"/>
      <c r="B234" s="41"/>
      <c r="C234" s="41"/>
      <c r="D234" s="41"/>
      <c r="E234" s="41"/>
      <c r="F234" s="41"/>
      <c r="G234" s="41"/>
      <c r="H234" s="41"/>
    </row>
    <row r="235" spans="1:8" ht="15" thickBot="1" x14ac:dyDescent="0.35">
      <c r="A235" s="40"/>
      <c r="B235" s="41"/>
      <c r="C235" s="41"/>
      <c r="D235" s="41"/>
      <c r="E235" s="41"/>
      <c r="F235" s="41"/>
      <c r="G235" s="41"/>
      <c r="H235" s="41"/>
    </row>
    <row r="236" spans="1:8" ht="15" thickBot="1" x14ac:dyDescent="0.35">
      <c r="A236" s="40"/>
      <c r="B236" s="41"/>
      <c r="C236" s="41"/>
      <c r="D236" s="41"/>
      <c r="E236" s="41"/>
      <c r="F236" s="41"/>
      <c r="G236" s="41"/>
      <c r="H236" s="41"/>
    </row>
    <row r="237" spans="1:8" ht="15" thickBot="1" x14ac:dyDescent="0.35">
      <c r="A237" s="40"/>
      <c r="B237" s="41"/>
      <c r="C237" s="41"/>
      <c r="D237" s="41"/>
      <c r="E237" s="41"/>
      <c r="F237" s="41"/>
      <c r="G237" s="41"/>
      <c r="H237" s="41"/>
    </row>
    <row r="238" spans="1:8" ht="15" thickBot="1" x14ac:dyDescent="0.35">
      <c r="A238" s="40"/>
      <c r="B238" s="41"/>
      <c r="C238" s="41"/>
      <c r="D238" s="41"/>
      <c r="E238" s="41"/>
      <c r="F238" s="41"/>
      <c r="G238" s="41"/>
      <c r="H238" s="41"/>
    </row>
    <row r="239" spans="1:8" ht="15" thickBot="1" x14ac:dyDescent="0.35">
      <c r="A239" s="40"/>
      <c r="B239" s="41"/>
      <c r="C239" s="41"/>
      <c r="D239" s="41"/>
      <c r="E239" s="41"/>
      <c r="F239" s="41"/>
      <c r="G239" s="41"/>
      <c r="H239" s="41"/>
    </row>
    <row r="240" spans="1:8" ht="15" thickBot="1" x14ac:dyDescent="0.35">
      <c r="A240" s="40"/>
      <c r="B240" s="41"/>
      <c r="C240" s="41"/>
      <c r="D240" s="41"/>
      <c r="E240" s="41"/>
      <c r="F240" s="41"/>
      <c r="G240" s="41"/>
      <c r="H240" s="41"/>
    </row>
    <row r="241" spans="1:8" ht="15" thickBot="1" x14ac:dyDescent="0.35">
      <c r="A241" s="40"/>
      <c r="B241" s="41"/>
      <c r="C241" s="41"/>
      <c r="D241" s="41"/>
      <c r="E241" s="41"/>
      <c r="F241" s="41"/>
      <c r="G241" s="41"/>
      <c r="H241" s="41"/>
    </row>
    <row r="242" spans="1:8" ht="15" thickBot="1" x14ac:dyDescent="0.35">
      <c r="A242" s="40"/>
      <c r="B242" s="41"/>
      <c r="C242" s="41"/>
      <c r="D242" s="41"/>
      <c r="E242" s="41"/>
      <c r="F242" s="41"/>
      <c r="G242" s="41"/>
      <c r="H242" s="41"/>
    </row>
    <row r="243" spans="1:8" ht="15" thickBot="1" x14ac:dyDescent="0.35">
      <c r="A243" s="40"/>
      <c r="B243" s="41"/>
      <c r="C243" s="41"/>
      <c r="D243" s="41"/>
      <c r="E243" s="41"/>
      <c r="F243" s="41"/>
      <c r="G243" s="41"/>
      <c r="H243" s="41"/>
    </row>
    <row r="244" spans="1:8" ht="15" thickBot="1" x14ac:dyDescent="0.35">
      <c r="A244" s="40"/>
      <c r="B244" s="41"/>
      <c r="C244" s="41"/>
      <c r="D244" s="41"/>
      <c r="E244" s="41"/>
      <c r="F244" s="41"/>
      <c r="G244" s="41"/>
      <c r="H244" s="41"/>
    </row>
    <row r="245" spans="1:8" ht="15" thickBot="1" x14ac:dyDescent="0.35">
      <c r="A245" s="40"/>
      <c r="B245" s="41"/>
      <c r="C245" s="41"/>
      <c r="D245" s="41"/>
      <c r="E245" s="41"/>
      <c r="F245" s="41"/>
      <c r="G245" s="41"/>
      <c r="H245" s="41"/>
    </row>
    <row r="246" spans="1:8" ht="15" thickBot="1" x14ac:dyDescent="0.35">
      <c r="A246" s="40"/>
      <c r="B246" s="41"/>
      <c r="C246" s="41"/>
      <c r="D246" s="41"/>
      <c r="E246" s="41"/>
      <c r="F246" s="41"/>
      <c r="G246" s="41"/>
      <c r="H246" s="41"/>
    </row>
    <row r="247" spans="1:8" ht="15" thickBot="1" x14ac:dyDescent="0.35">
      <c r="A247" s="40"/>
      <c r="B247" s="41"/>
      <c r="C247" s="41"/>
      <c r="D247" s="41"/>
      <c r="E247" s="41"/>
      <c r="F247" s="41"/>
      <c r="G247" s="41"/>
      <c r="H247" s="41"/>
    </row>
    <row r="248" spans="1:8" ht="15" thickBot="1" x14ac:dyDescent="0.35">
      <c r="A248" s="40"/>
      <c r="B248" s="41"/>
      <c r="C248" s="41"/>
      <c r="D248" s="41"/>
      <c r="E248" s="41"/>
      <c r="F248" s="41"/>
      <c r="G248" s="41"/>
      <c r="H248" s="41"/>
    </row>
    <row r="249" spans="1:8" ht="15" thickBot="1" x14ac:dyDescent="0.35">
      <c r="A249" s="40"/>
      <c r="B249" s="41"/>
      <c r="C249" s="41"/>
      <c r="D249" s="41"/>
      <c r="E249" s="41"/>
      <c r="F249" s="41"/>
      <c r="G249" s="41"/>
      <c r="H249" s="41"/>
    </row>
    <row r="250" spans="1:8" ht="15" thickBot="1" x14ac:dyDescent="0.35">
      <c r="A250" s="40"/>
      <c r="B250" s="41"/>
      <c r="C250" s="41"/>
      <c r="D250" s="41"/>
      <c r="E250" s="41"/>
      <c r="F250" s="41"/>
      <c r="G250" s="41"/>
      <c r="H250" s="41"/>
    </row>
    <row r="251" spans="1:8" ht="15" thickBot="1" x14ac:dyDescent="0.35">
      <c r="A251" s="40"/>
      <c r="B251" s="41"/>
      <c r="C251" s="41"/>
      <c r="D251" s="41"/>
      <c r="E251" s="41"/>
      <c r="F251" s="41"/>
      <c r="G251" s="41"/>
      <c r="H251" s="41"/>
    </row>
    <row r="252" spans="1:8" ht="15" thickBot="1" x14ac:dyDescent="0.35">
      <c r="A252" s="40"/>
      <c r="B252" s="41"/>
      <c r="C252" s="41"/>
      <c r="D252" s="41"/>
      <c r="E252" s="41"/>
      <c r="F252" s="41"/>
      <c r="G252" s="41"/>
      <c r="H252" s="41"/>
    </row>
    <row r="253" spans="1:8" ht="15" thickBot="1" x14ac:dyDescent="0.35">
      <c r="A253" s="40"/>
      <c r="B253" s="41"/>
      <c r="C253" s="41"/>
      <c r="D253" s="41"/>
      <c r="E253" s="41"/>
      <c r="F253" s="41"/>
      <c r="G253" s="41"/>
      <c r="H253" s="41"/>
    </row>
    <row r="254" spans="1:8" ht="15" thickBot="1" x14ac:dyDescent="0.35">
      <c r="A254" s="40"/>
      <c r="B254" s="41"/>
      <c r="C254" s="41"/>
      <c r="D254" s="41"/>
      <c r="E254" s="41"/>
      <c r="F254" s="41"/>
      <c r="G254" s="41"/>
      <c r="H254" s="41"/>
    </row>
    <row r="255" spans="1:8" ht="15" thickBot="1" x14ac:dyDescent="0.35">
      <c r="A255" s="40"/>
      <c r="B255" s="41"/>
      <c r="C255" s="41"/>
      <c r="D255" s="41"/>
      <c r="E255" s="41"/>
      <c r="F255" s="41"/>
      <c r="G255" s="41"/>
      <c r="H255" s="41"/>
    </row>
    <row r="256" spans="1:8" ht="15" thickBot="1" x14ac:dyDescent="0.35">
      <c r="A256" s="40"/>
      <c r="B256" s="41"/>
      <c r="C256" s="41"/>
      <c r="D256" s="41"/>
      <c r="E256" s="41"/>
      <c r="F256" s="41"/>
      <c r="G256" s="41"/>
      <c r="H256" s="41"/>
    </row>
    <row r="257" spans="1:8" ht="15" thickBot="1" x14ac:dyDescent="0.35">
      <c r="A257" s="40"/>
      <c r="B257" s="41"/>
      <c r="C257" s="41"/>
      <c r="D257" s="41"/>
      <c r="E257" s="41"/>
      <c r="F257" s="41"/>
      <c r="G257" s="41"/>
      <c r="H257" s="41"/>
    </row>
    <row r="258" spans="1:8" ht="15" thickBot="1" x14ac:dyDescent="0.35">
      <c r="A258" s="40"/>
      <c r="B258" s="41"/>
      <c r="C258" s="41"/>
      <c r="D258" s="41"/>
      <c r="E258" s="41"/>
      <c r="F258" s="41"/>
      <c r="G258" s="41"/>
      <c r="H258" s="41"/>
    </row>
    <row r="259" spans="1:8" ht="15" thickBot="1" x14ac:dyDescent="0.35">
      <c r="A259" s="40"/>
      <c r="B259" s="41"/>
      <c r="C259" s="41"/>
      <c r="D259" s="41"/>
      <c r="E259" s="41"/>
      <c r="F259" s="41"/>
      <c r="G259" s="41"/>
      <c r="H259" s="41"/>
    </row>
    <row r="260" spans="1:8" ht="15" thickBot="1" x14ac:dyDescent="0.35">
      <c r="A260" s="40"/>
      <c r="B260" s="41"/>
      <c r="C260" s="41"/>
      <c r="D260" s="41"/>
      <c r="E260" s="41"/>
      <c r="F260" s="41"/>
      <c r="G260" s="41"/>
      <c r="H260" s="41"/>
    </row>
    <row r="261" spans="1:8" ht="15" thickBot="1" x14ac:dyDescent="0.35">
      <c r="A261" s="40"/>
      <c r="B261" s="41"/>
      <c r="C261" s="41"/>
      <c r="D261" s="41"/>
      <c r="E261" s="41"/>
      <c r="F261" s="41"/>
      <c r="G261" s="41"/>
      <c r="H261" s="41"/>
    </row>
    <row r="262" spans="1:8" ht="15" thickBot="1" x14ac:dyDescent="0.35">
      <c r="A262" s="40"/>
      <c r="B262" s="41"/>
      <c r="C262" s="41"/>
      <c r="D262" s="41"/>
      <c r="E262" s="41"/>
      <c r="F262" s="41"/>
      <c r="G262" s="41"/>
      <c r="H262" s="41"/>
    </row>
    <row r="263" spans="1:8" ht="15" thickBot="1" x14ac:dyDescent="0.35">
      <c r="A263" s="40"/>
      <c r="B263" s="41"/>
      <c r="C263" s="41"/>
      <c r="D263" s="41"/>
      <c r="E263" s="41"/>
      <c r="F263" s="41"/>
      <c r="G263" s="41"/>
      <c r="H263" s="41"/>
    </row>
    <row r="264" spans="1:8" ht="15" thickBot="1" x14ac:dyDescent="0.35">
      <c r="A264" s="40"/>
      <c r="B264" s="41"/>
      <c r="C264" s="41"/>
      <c r="D264" s="41"/>
      <c r="E264" s="41"/>
      <c r="F264" s="41"/>
      <c r="G264" s="41"/>
      <c r="H264" s="41"/>
    </row>
    <row r="265" spans="1:8" ht="15" thickBot="1" x14ac:dyDescent="0.35">
      <c r="A265" s="40"/>
      <c r="B265" s="41"/>
      <c r="C265" s="41"/>
      <c r="D265" s="41"/>
      <c r="E265" s="41"/>
      <c r="F265" s="41"/>
      <c r="G265" s="41"/>
      <c r="H265" s="41"/>
    </row>
    <row r="266" spans="1:8" ht="15" thickBot="1" x14ac:dyDescent="0.35">
      <c r="A266" s="40"/>
      <c r="B266" s="41"/>
      <c r="C266" s="41"/>
      <c r="D266" s="41"/>
      <c r="E266" s="41"/>
      <c r="F266" s="41"/>
      <c r="G266" s="41"/>
      <c r="H266" s="41"/>
    </row>
    <row r="267" spans="1:8" ht="15" thickBot="1" x14ac:dyDescent="0.35">
      <c r="A267" s="40"/>
      <c r="B267" s="41"/>
      <c r="C267" s="41"/>
      <c r="D267" s="41"/>
      <c r="E267" s="41"/>
      <c r="F267" s="41"/>
      <c r="G267" s="41"/>
      <c r="H267" s="41"/>
    </row>
    <row r="268" spans="1:8" ht="15" thickBot="1" x14ac:dyDescent="0.35">
      <c r="A268" s="40"/>
      <c r="B268" s="41"/>
      <c r="C268" s="41"/>
      <c r="D268" s="41"/>
      <c r="E268" s="41"/>
      <c r="F268" s="41"/>
      <c r="G268" s="41"/>
      <c r="H268" s="41"/>
    </row>
    <row r="269" spans="1:8" ht="15" thickBot="1" x14ac:dyDescent="0.35">
      <c r="A269" s="40"/>
      <c r="B269" s="41"/>
      <c r="C269" s="41"/>
      <c r="D269" s="41"/>
      <c r="E269" s="41"/>
      <c r="F269" s="41"/>
      <c r="G269" s="41"/>
      <c r="H269" s="41"/>
    </row>
    <row r="270" spans="1:8" ht="15" thickBot="1" x14ac:dyDescent="0.35">
      <c r="A270" s="40"/>
      <c r="B270" s="41"/>
      <c r="C270" s="41"/>
      <c r="D270" s="41"/>
      <c r="E270" s="41"/>
      <c r="F270" s="41"/>
      <c r="G270" s="41"/>
      <c r="H270" s="41"/>
    </row>
    <row r="271" spans="1:8" ht="15" thickBot="1" x14ac:dyDescent="0.35">
      <c r="A271" s="40"/>
      <c r="B271" s="41"/>
      <c r="C271" s="41"/>
      <c r="D271" s="41"/>
      <c r="E271" s="41"/>
      <c r="F271" s="41"/>
      <c r="G271" s="41"/>
      <c r="H271" s="41"/>
    </row>
    <row r="272" spans="1:8" ht="15" thickBot="1" x14ac:dyDescent="0.35">
      <c r="A272" s="40"/>
      <c r="B272" s="41"/>
      <c r="C272" s="41"/>
      <c r="D272" s="41"/>
      <c r="E272" s="41"/>
      <c r="F272" s="41"/>
      <c r="G272" s="41"/>
      <c r="H272" s="41"/>
    </row>
    <row r="273" spans="1:8" ht="15" thickBot="1" x14ac:dyDescent="0.35">
      <c r="A273" s="40"/>
      <c r="B273" s="41"/>
      <c r="C273" s="41"/>
      <c r="D273" s="41"/>
      <c r="E273" s="41"/>
      <c r="F273" s="41"/>
      <c r="G273" s="41"/>
      <c r="H273" s="41"/>
    </row>
    <row r="274" spans="1:8" ht="15" thickBot="1" x14ac:dyDescent="0.35">
      <c r="A274" s="40"/>
      <c r="B274" s="41"/>
      <c r="C274" s="41"/>
      <c r="D274" s="41"/>
      <c r="E274" s="41"/>
      <c r="F274" s="41"/>
      <c r="G274" s="41"/>
      <c r="H274" s="41"/>
    </row>
    <row r="275" spans="1:8" ht="15" thickBot="1" x14ac:dyDescent="0.35">
      <c r="A275" s="40"/>
      <c r="B275" s="41"/>
      <c r="C275" s="41"/>
      <c r="D275" s="41"/>
      <c r="E275" s="41"/>
      <c r="F275" s="41"/>
      <c r="G275" s="41"/>
      <c r="H275" s="41"/>
    </row>
    <row r="276" spans="1:8" ht="15" thickBot="1" x14ac:dyDescent="0.35">
      <c r="A276" s="40"/>
      <c r="B276" s="41"/>
      <c r="C276" s="41"/>
      <c r="D276" s="41"/>
      <c r="E276" s="41"/>
      <c r="F276" s="41"/>
      <c r="G276" s="41"/>
      <c r="H276" s="41"/>
    </row>
    <row r="277" spans="1:8" ht="15" thickBot="1" x14ac:dyDescent="0.35">
      <c r="A277" s="40"/>
      <c r="B277" s="41"/>
      <c r="C277" s="41"/>
      <c r="D277" s="41"/>
      <c r="E277" s="41"/>
      <c r="F277" s="41"/>
      <c r="G277" s="41"/>
      <c r="H277" s="41"/>
    </row>
    <row r="278" spans="1:8" ht="15" thickBot="1" x14ac:dyDescent="0.35">
      <c r="A278" s="40"/>
      <c r="B278" s="41"/>
      <c r="C278" s="41"/>
      <c r="D278" s="41"/>
      <c r="E278" s="41"/>
      <c r="F278" s="41"/>
      <c r="G278" s="41"/>
      <c r="H278" s="41"/>
    </row>
    <row r="279" spans="1:8" ht="15" thickBot="1" x14ac:dyDescent="0.35">
      <c r="A279" s="40"/>
      <c r="B279" s="41"/>
      <c r="C279" s="41"/>
      <c r="D279" s="41"/>
      <c r="E279" s="41"/>
      <c r="F279" s="41"/>
      <c r="G279" s="41"/>
      <c r="H279" s="41"/>
    </row>
    <row r="280" spans="1:8" ht="15" thickBot="1" x14ac:dyDescent="0.35">
      <c r="A280" s="40"/>
      <c r="B280" s="41"/>
      <c r="C280" s="41"/>
      <c r="D280" s="41"/>
      <c r="E280" s="41"/>
      <c r="F280" s="41"/>
      <c r="G280" s="41"/>
      <c r="H280" s="41"/>
    </row>
    <row r="281" spans="1:8" ht="15" thickBot="1" x14ac:dyDescent="0.35">
      <c r="A281" s="40"/>
      <c r="B281" s="41"/>
      <c r="C281" s="41"/>
      <c r="D281" s="41"/>
      <c r="E281" s="41"/>
      <c r="F281" s="41"/>
      <c r="G281" s="41"/>
      <c r="H281" s="41"/>
    </row>
    <row r="282" spans="1:8" ht="15" thickBot="1" x14ac:dyDescent="0.35">
      <c r="A282" s="40"/>
      <c r="B282" s="41"/>
      <c r="C282" s="41"/>
      <c r="D282" s="41"/>
      <c r="E282" s="41"/>
      <c r="F282" s="41"/>
      <c r="G282" s="41"/>
      <c r="H282" s="41"/>
    </row>
    <row r="283" spans="1:8" ht="15" thickBot="1" x14ac:dyDescent="0.35">
      <c r="A283" s="40"/>
      <c r="B283" s="41"/>
      <c r="C283" s="41"/>
      <c r="D283" s="41"/>
      <c r="E283" s="41"/>
      <c r="F283" s="41"/>
      <c r="G283" s="41"/>
      <c r="H283" s="41"/>
    </row>
    <row r="284" spans="1:8" ht="15" thickBot="1" x14ac:dyDescent="0.35">
      <c r="A284" s="40"/>
      <c r="B284" s="41"/>
      <c r="C284" s="41"/>
      <c r="D284" s="41"/>
      <c r="E284" s="41"/>
      <c r="F284" s="41"/>
      <c r="G284" s="41"/>
      <c r="H284" s="41"/>
    </row>
    <row r="285" spans="1:8" ht="15" thickBot="1" x14ac:dyDescent="0.35">
      <c r="A285" s="40"/>
      <c r="B285" s="41"/>
      <c r="C285" s="41"/>
      <c r="D285" s="41"/>
      <c r="E285" s="41"/>
      <c r="F285" s="41"/>
      <c r="G285" s="41"/>
      <c r="H285" s="41"/>
    </row>
    <row r="286" spans="1:8" ht="15" thickBot="1" x14ac:dyDescent="0.35">
      <c r="A286" s="40"/>
      <c r="B286" s="41"/>
      <c r="C286" s="41"/>
      <c r="D286" s="41"/>
      <c r="E286" s="41"/>
      <c r="F286" s="41"/>
      <c r="G286" s="41"/>
      <c r="H286" s="41"/>
    </row>
    <row r="287" spans="1:8" ht="15" thickBot="1" x14ac:dyDescent="0.35">
      <c r="A287" s="40"/>
      <c r="B287" s="41"/>
      <c r="C287" s="41"/>
      <c r="D287" s="41"/>
      <c r="E287" s="41"/>
      <c r="F287" s="41"/>
      <c r="G287" s="41"/>
      <c r="H287" s="41"/>
    </row>
    <row r="288" spans="1:8" ht="15" thickBot="1" x14ac:dyDescent="0.35">
      <c r="A288" s="40"/>
      <c r="B288" s="41"/>
      <c r="C288" s="41"/>
      <c r="D288" s="41"/>
      <c r="E288" s="41"/>
      <c r="F288" s="41"/>
      <c r="G288" s="41"/>
      <c r="H288" s="41"/>
    </row>
    <row r="289" spans="1:8" ht="15" thickBot="1" x14ac:dyDescent="0.35">
      <c r="A289" s="40"/>
      <c r="B289" s="41"/>
      <c r="C289" s="41"/>
      <c r="D289" s="41"/>
      <c r="E289" s="41"/>
      <c r="F289" s="41"/>
      <c r="G289" s="41"/>
      <c r="H289" s="41"/>
    </row>
    <row r="290" spans="1:8" ht="15" thickBot="1" x14ac:dyDescent="0.35">
      <c r="A290" s="40"/>
      <c r="B290" s="41"/>
      <c r="C290" s="41"/>
      <c r="D290" s="41"/>
      <c r="E290" s="41"/>
      <c r="F290" s="41"/>
      <c r="G290" s="41"/>
      <c r="H290" s="41"/>
    </row>
    <row r="291" spans="1:8" ht="15" thickBot="1" x14ac:dyDescent="0.35">
      <c r="A291" s="40"/>
      <c r="B291" s="41"/>
      <c r="C291" s="41"/>
      <c r="D291" s="41"/>
      <c r="E291" s="41"/>
      <c r="F291" s="41"/>
      <c r="G291" s="41"/>
      <c r="H291" s="41"/>
    </row>
    <row r="292" spans="1:8" ht="15" thickBot="1" x14ac:dyDescent="0.35">
      <c r="A292" s="40"/>
      <c r="B292" s="41"/>
      <c r="C292" s="41"/>
      <c r="D292" s="41"/>
      <c r="E292" s="41"/>
      <c r="F292" s="41"/>
      <c r="G292" s="41"/>
      <c r="H292" s="41"/>
    </row>
    <row r="293" spans="1:8" ht="15" thickBot="1" x14ac:dyDescent="0.35">
      <c r="A293" s="40"/>
      <c r="B293" s="41"/>
      <c r="C293" s="41"/>
      <c r="D293" s="41"/>
      <c r="E293" s="41"/>
      <c r="F293" s="41"/>
      <c r="G293" s="41"/>
      <c r="H293" s="41"/>
    </row>
    <row r="294" spans="1:8" ht="15" thickBot="1" x14ac:dyDescent="0.35">
      <c r="A294" s="40"/>
      <c r="B294" s="41"/>
      <c r="C294" s="41"/>
      <c r="D294" s="41"/>
      <c r="E294" s="41"/>
      <c r="F294" s="41"/>
      <c r="G294" s="41"/>
      <c r="H294" s="41"/>
    </row>
    <row r="295" spans="1:8" ht="15" thickBot="1" x14ac:dyDescent="0.35">
      <c r="A295" s="40"/>
      <c r="B295" s="41"/>
      <c r="C295" s="41"/>
      <c r="D295" s="41"/>
      <c r="E295" s="41"/>
      <c r="F295" s="41"/>
      <c r="G295" s="41"/>
      <c r="H295" s="41"/>
    </row>
    <row r="296" spans="1:8" ht="15" thickBot="1" x14ac:dyDescent="0.35">
      <c r="A296" s="40"/>
      <c r="B296" s="41"/>
      <c r="C296" s="41"/>
      <c r="D296" s="41"/>
      <c r="E296" s="41"/>
      <c r="F296" s="41"/>
      <c r="G296" s="41"/>
      <c r="H296" s="41"/>
    </row>
    <row r="297" spans="1:8" ht="15" thickBot="1" x14ac:dyDescent="0.35">
      <c r="A297" s="40"/>
      <c r="B297" s="41"/>
      <c r="C297" s="41"/>
      <c r="D297" s="41"/>
      <c r="E297" s="41"/>
      <c r="F297" s="41"/>
      <c r="G297" s="41"/>
      <c r="H297" s="41"/>
    </row>
    <row r="298" spans="1:8" ht="15" thickBot="1" x14ac:dyDescent="0.35">
      <c r="A298" s="40"/>
      <c r="B298" s="41"/>
      <c r="C298" s="41"/>
      <c r="D298" s="41"/>
      <c r="E298" s="41"/>
      <c r="F298" s="41"/>
      <c r="G298" s="41"/>
      <c r="H298" s="41"/>
    </row>
    <row r="299" spans="1:8" ht="15" thickBot="1" x14ac:dyDescent="0.35">
      <c r="A299" s="40"/>
      <c r="B299" s="41"/>
      <c r="C299" s="41"/>
      <c r="D299" s="41"/>
      <c r="E299" s="41"/>
      <c r="F299" s="41"/>
      <c r="G299" s="41"/>
      <c r="H299" s="41"/>
    </row>
    <row r="300" spans="1:8" ht="15" thickBot="1" x14ac:dyDescent="0.35">
      <c r="A300" s="40"/>
      <c r="B300" s="41"/>
      <c r="C300" s="41"/>
      <c r="D300" s="41"/>
      <c r="E300" s="41"/>
      <c r="F300" s="41"/>
      <c r="G300" s="41"/>
      <c r="H300" s="41"/>
    </row>
    <row r="301" spans="1:8" ht="15" thickBot="1" x14ac:dyDescent="0.35">
      <c r="A301" s="40"/>
      <c r="B301" s="41"/>
      <c r="C301" s="41"/>
      <c r="D301" s="41"/>
      <c r="E301" s="41"/>
      <c r="F301" s="41"/>
      <c r="G301" s="41"/>
      <c r="H301" s="41"/>
    </row>
    <row r="302" spans="1:8" ht="15" thickBot="1" x14ac:dyDescent="0.35">
      <c r="A302" s="40"/>
      <c r="B302" s="41"/>
      <c r="C302" s="41"/>
      <c r="D302" s="41"/>
      <c r="E302" s="41"/>
      <c r="F302" s="41"/>
      <c r="G302" s="41"/>
      <c r="H302" s="41"/>
    </row>
    <row r="303" spans="1:8" ht="15" thickBot="1" x14ac:dyDescent="0.35">
      <c r="A303" s="40"/>
      <c r="B303" s="41"/>
      <c r="C303" s="41"/>
      <c r="D303" s="41"/>
      <c r="E303" s="41"/>
      <c r="F303" s="41"/>
      <c r="G303" s="41"/>
      <c r="H303" s="41"/>
    </row>
    <row r="304" spans="1:8" ht="15" thickBot="1" x14ac:dyDescent="0.35">
      <c r="A304" s="40"/>
      <c r="B304" s="41"/>
      <c r="C304" s="41"/>
      <c r="D304" s="41"/>
      <c r="E304" s="41"/>
      <c r="F304" s="41"/>
      <c r="G304" s="41"/>
      <c r="H304" s="41"/>
    </row>
    <row r="305" spans="1:8" ht="15" thickBot="1" x14ac:dyDescent="0.35">
      <c r="A305" s="40"/>
      <c r="B305" s="41"/>
      <c r="C305" s="41"/>
      <c r="D305" s="41"/>
      <c r="E305" s="41"/>
      <c r="F305" s="41"/>
      <c r="G305" s="41"/>
      <c r="H305" s="41"/>
    </row>
    <row r="306" spans="1:8" ht="15" thickBot="1" x14ac:dyDescent="0.35">
      <c r="A306" s="40"/>
      <c r="B306" s="41"/>
      <c r="C306" s="41"/>
      <c r="D306" s="41"/>
      <c r="E306" s="41"/>
      <c r="F306" s="41"/>
      <c r="G306" s="41"/>
      <c r="H306" s="41"/>
    </row>
    <row r="307" spans="1:8" ht="15" thickBot="1" x14ac:dyDescent="0.35">
      <c r="A307" s="40"/>
      <c r="B307" s="41"/>
      <c r="C307" s="41"/>
      <c r="D307" s="41"/>
      <c r="E307" s="41"/>
      <c r="F307" s="41"/>
      <c r="G307" s="41"/>
      <c r="H307" s="41"/>
    </row>
    <row r="308" spans="1:8" ht="15" thickBot="1" x14ac:dyDescent="0.35">
      <c r="A308" s="40"/>
      <c r="B308" s="41"/>
      <c r="C308" s="41"/>
      <c r="D308" s="41"/>
      <c r="E308" s="41"/>
      <c r="F308" s="41"/>
      <c r="G308" s="41"/>
      <c r="H308" s="41"/>
    </row>
    <row r="309" spans="1:8" ht="15" thickBot="1" x14ac:dyDescent="0.35">
      <c r="A309" s="40"/>
      <c r="B309" s="41"/>
      <c r="C309" s="41"/>
      <c r="D309" s="41"/>
      <c r="E309" s="41"/>
      <c r="F309" s="41"/>
      <c r="G309" s="41"/>
      <c r="H309" s="41"/>
    </row>
    <row r="310" spans="1:8" ht="15" thickBot="1" x14ac:dyDescent="0.35">
      <c r="A310" s="40"/>
      <c r="B310" s="41"/>
      <c r="C310" s="41"/>
      <c r="D310" s="41"/>
      <c r="E310" s="41"/>
      <c r="F310" s="41"/>
      <c r="G310" s="41"/>
      <c r="H310" s="41"/>
    </row>
    <row r="311" spans="1:8" ht="15" thickBot="1" x14ac:dyDescent="0.35">
      <c r="A311" s="40"/>
      <c r="B311" s="41"/>
      <c r="C311" s="41"/>
      <c r="D311" s="41"/>
      <c r="E311" s="41"/>
      <c r="F311" s="41"/>
      <c r="G311" s="41"/>
      <c r="H311" s="41"/>
    </row>
    <row r="312" spans="1:8" ht="15" thickBot="1" x14ac:dyDescent="0.35">
      <c r="A312" s="40"/>
      <c r="B312" s="41"/>
      <c r="C312" s="41"/>
      <c r="D312" s="41"/>
      <c r="E312" s="41"/>
      <c r="F312" s="41"/>
      <c r="G312" s="41"/>
      <c r="H312" s="41"/>
    </row>
    <row r="313" spans="1:8" ht="15" thickBot="1" x14ac:dyDescent="0.35">
      <c r="A313" s="40"/>
      <c r="B313" s="41"/>
      <c r="C313" s="41"/>
      <c r="D313" s="41"/>
      <c r="E313" s="41"/>
      <c r="F313" s="41"/>
      <c r="G313" s="41"/>
      <c r="H313" s="41"/>
    </row>
    <row r="314" spans="1:8" ht="15" thickBot="1" x14ac:dyDescent="0.35">
      <c r="A314" s="40"/>
      <c r="B314" s="41"/>
      <c r="C314" s="41"/>
      <c r="D314" s="41"/>
      <c r="E314" s="41"/>
      <c r="F314" s="41"/>
      <c r="G314" s="41"/>
      <c r="H314" s="41"/>
    </row>
    <row r="315" spans="1:8" ht="15" thickBot="1" x14ac:dyDescent="0.35">
      <c r="A315" s="40"/>
      <c r="B315" s="41"/>
      <c r="C315" s="41"/>
      <c r="D315" s="41"/>
      <c r="E315" s="41"/>
      <c r="F315" s="41"/>
      <c r="G315" s="41"/>
      <c r="H315" s="41"/>
    </row>
    <row r="316" spans="1:8" ht="15" thickBot="1" x14ac:dyDescent="0.35">
      <c r="A316" s="40"/>
      <c r="B316" s="41"/>
      <c r="C316" s="41"/>
      <c r="D316" s="41"/>
      <c r="E316" s="41"/>
      <c r="F316" s="41"/>
      <c r="G316" s="41"/>
      <c r="H316" s="41"/>
    </row>
    <row r="317" spans="1:8" ht="15" thickBot="1" x14ac:dyDescent="0.35">
      <c r="A317" s="40"/>
      <c r="B317" s="41"/>
      <c r="C317" s="41"/>
      <c r="D317" s="41"/>
      <c r="E317" s="41"/>
      <c r="F317" s="41"/>
      <c r="G317" s="41"/>
      <c r="H317" s="41"/>
    </row>
    <row r="318" spans="1:8" ht="15" thickBot="1" x14ac:dyDescent="0.35">
      <c r="A318" s="40"/>
      <c r="B318" s="41"/>
      <c r="C318" s="41"/>
      <c r="D318" s="41"/>
      <c r="E318" s="41"/>
      <c r="F318" s="41"/>
      <c r="G318" s="41"/>
      <c r="H318" s="41"/>
    </row>
    <row r="319" spans="1:8" ht="15" thickBot="1" x14ac:dyDescent="0.35">
      <c r="A319" s="40"/>
      <c r="B319" s="41"/>
      <c r="C319" s="41"/>
      <c r="D319" s="41"/>
      <c r="E319" s="41"/>
      <c r="F319" s="41"/>
      <c r="G319" s="41"/>
      <c r="H319" s="41"/>
    </row>
    <row r="320" spans="1:8" ht="15" thickBot="1" x14ac:dyDescent="0.35">
      <c r="A320" s="40"/>
      <c r="B320" s="41"/>
      <c r="C320" s="41"/>
      <c r="D320" s="41"/>
      <c r="E320" s="41"/>
      <c r="F320" s="41"/>
      <c r="G320" s="41"/>
      <c r="H320" s="41"/>
    </row>
    <row r="321" spans="1:8" ht="15" thickBot="1" x14ac:dyDescent="0.35">
      <c r="A321" s="40"/>
      <c r="B321" s="41"/>
      <c r="C321" s="41"/>
      <c r="D321" s="41"/>
      <c r="E321" s="41"/>
      <c r="F321" s="41"/>
      <c r="G321" s="41"/>
      <c r="H321" s="41"/>
    </row>
    <row r="322" spans="1:8" ht="15" thickBot="1" x14ac:dyDescent="0.35">
      <c r="A322" s="40"/>
      <c r="B322" s="41"/>
      <c r="C322" s="41"/>
      <c r="D322" s="41"/>
      <c r="E322" s="41"/>
      <c r="F322" s="41"/>
      <c r="G322" s="41"/>
      <c r="H322" s="41"/>
    </row>
    <row r="323" spans="1:8" ht="15" thickBot="1" x14ac:dyDescent="0.35">
      <c r="A323" s="40"/>
      <c r="B323" s="41"/>
      <c r="C323" s="41"/>
      <c r="D323" s="41"/>
      <c r="E323" s="41"/>
      <c r="F323" s="41"/>
      <c r="G323" s="41"/>
      <c r="H323" s="41"/>
    </row>
    <row r="324" spans="1:8" ht="15" thickBot="1" x14ac:dyDescent="0.35">
      <c r="A324" s="40"/>
      <c r="B324" s="41"/>
      <c r="C324" s="41"/>
      <c r="D324" s="41"/>
      <c r="E324" s="41"/>
      <c r="F324" s="41"/>
      <c r="G324" s="41"/>
      <c r="H324" s="41"/>
    </row>
    <row r="325" spans="1:8" ht="15" thickBot="1" x14ac:dyDescent="0.35">
      <c r="A325" s="40"/>
      <c r="B325" s="41"/>
      <c r="C325" s="41"/>
      <c r="D325" s="41"/>
      <c r="E325" s="41"/>
      <c r="F325" s="41"/>
      <c r="G325" s="41"/>
      <c r="H325" s="41"/>
    </row>
    <row r="326" spans="1:8" ht="15" thickBot="1" x14ac:dyDescent="0.35">
      <c r="A326" s="40"/>
      <c r="B326" s="41"/>
      <c r="C326" s="41"/>
      <c r="D326" s="41"/>
      <c r="E326" s="41"/>
      <c r="F326" s="41"/>
      <c r="G326" s="41"/>
      <c r="H326" s="41"/>
    </row>
    <row r="327" spans="1:8" ht="15" thickBot="1" x14ac:dyDescent="0.35">
      <c r="A327" s="40"/>
      <c r="B327" s="41"/>
      <c r="C327" s="41"/>
      <c r="D327" s="41"/>
      <c r="E327" s="41"/>
      <c r="F327" s="41"/>
      <c r="G327" s="41"/>
      <c r="H327" s="41"/>
    </row>
    <row r="328" spans="1:8" ht="15" thickBot="1" x14ac:dyDescent="0.35">
      <c r="A328" s="40"/>
      <c r="B328" s="41"/>
      <c r="C328" s="41"/>
      <c r="D328" s="41"/>
      <c r="E328" s="41"/>
      <c r="F328" s="41"/>
      <c r="G328" s="41"/>
      <c r="H328" s="41"/>
    </row>
    <row r="329" spans="1:8" ht="15" thickBot="1" x14ac:dyDescent="0.35">
      <c r="A329" s="40"/>
      <c r="B329" s="41"/>
      <c r="C329" s="41"/>
      <c r="D329" s="41"/>
      <c r="E329" s="41"/>
      <c r="F329" s="41"/>
      <c r="G329" s="41"/>
      <c r="H329" s="41"/>
    </row>
    <row r="330" spans="1:8" ht="15" thickBot="1" x14ac:dyDescent="0.35">
      <c r="A330" s="40"/>
      <c r="B330" s="41"/>
      <c r="C330" s="41"/>
      <c r="D330" s="41"/>
      <c r="E330" s="41"/>
      <c r="F330" s="41"/>
      <c r="G330" s="41"/>
      <c r="H330" s="41"/>
    </row>
    <row r="331" spans="1:8" ht="15" thickBot="1" x14ac:dyDescent="0.35">
      <c r="A331" s="40"/>
      <c r="B331" s="41"/>
      <c r="C331" s="41"/>
      <c r="D331" s="41"/>
      <c r="E331" s="41"/>
      <c r="F331" s="41"/>
      <c r="G331" s="41"/>
      <c r="H331" s="41"/>
    </row>
    <row r="332" spans="1:8" ht="15" thickBot="1" x14ac:dyDescent="0.35">
      <c r="A332" s="40"/>
      <c r="B332" s="41"/>
      <c r="C332" s="41"/>
      <c r="D332" s="41"/>
      <c r="E332" s="41"/>
      <c r="F332" s="41"/>
      <c r="G332" s="41"/>
      <c r="H332" s="41"/>
    </row>
    <row r="333" spans="1:8" ht="15" thickBot="1" x14ac:dyDescent="0.35">
      <c r="A333" s="40"/>
      <c r="B333" s="41"/>
      <c r="C333" s="41"/>
      <c r="D333" s="41"/>
      <c r="E333" s="41"/>
      <c r="F333" s="41"/>
      <c r="G333" s="41"/>
      <c r="H333" s="41"/>
    </row>
    <row r="334" spans="1:8" ht="15" thickBot="1" x14ac:dyDescent="0.35">
      <c r="A334" s="40"/>
      <c r="B334" s="41"/>
      <c r="C334" s="41"/>
      <c r="D334" s="41"/>
      <c r="E334" s="41"/>
      <c r="F334" s="41"/>
      <c r="G334" s="41"/>
      <c r="H334" s="41"/>
    </row>
    <row r="335" spans="1:8" ht="15" thickBot="1" x14ac:dyDescent="0.35">
      <c r="A335" s="40"/>
      <c r="B335" s="41"/>
      <c r="C335" s="41"/>
      <c r="D335" s="41"/>
      <c r="E335" s="41"/>
      <c r="F335" s="41"/>
      <c r="G335" s="41"/>
      <c r="H335" s="41"/>
    </row>
    <row r="336" spans="1:8" ht="15" thickBot="1" x14ac:dyDescent="0.35">
      <c r="A336" s="40"/>
      <c r="B336" s="41"/>
      <c r="C336" s="41"/>
      <c r="D336" s="41"/>
      <c r="E336" s="41"/>
      <c r="F336" s="41"/>
      <c r="G336" s="41"/>
      <c r="H336" s="41"/>
    </row>
    <row r="337" spans="1:8" ht="15" thickBot="1" x14ac:dyDescent="0.35">
      <c r="A337" s="40"/>
      <c r="B337" s="41"/>
      <c r="C337" s="41"/>
      <c r="D337" s="41"/>
      <c r="E337" s="41"/>
      <c r="F337" s="41"/>
      <c r="G337" s="41"/>
      <c r="H337" s="41"/>
    </row>
    <row r="338" spans="1:8" ht="15" thickBot="1" x14ac:dyDescent="0.35">
      <c r="A338" s="40"/>
      <c r="B338" s="41"/>
      <c r="C338" s="41"/>
      <c r="D338" s="41"/>
      <c r="E338" s="41"/>
      <c r="F338" s="41"/>
      <c r="G338" s="41"/>
      <c r="H338" s="41"/>
    </row>
    <row r="339" spans="1:8" ht="15" thickBot="1" x14ac:dyDescent="0.35">
      <c r="A339" s="40"/>
      <c r="B339" s="41"/>
      <c r="C339" s="41"/>
      <c r="D339" s="41"/>
      <c r="E339" s="41"/>
      <c r="F339" s="41"/>
      <c r="G339" s="41"/>
      <c r="H339" s="41"/>
    </row>
    <row r="340" spans="1:8" ht="15" thickBot="1" x14ac:dyDescent="0.35">
      <c r="A340" s="40"/>
      <c r="B340" s="41"/>
      <c r="C340" s="41"/>
      <c r="D340" s="41"/>
      <c r="E340" s="41"/>
      <c r="F340" s="41"/>
      <c r="G340" s="41"/>
      <c r="H340" s="41"/>
    </row>
    <row r="341" spans="1:8" ht="15" thickBot="1" x14ac:dyDescent="0.35">
      <c r="A341" s="40"/>
      <c r="B341" s="41"/>
      <c r="C341" s="41"/>
      <c r="D341" s="41"/>
      <c r="E341" s="41"/>
      <c r="F341" s="41"/>
      <c r="G341" s="41"/>
      <c r="H341" s="41"/>
    </row>
    <row r="342" spans="1:8" ht="15" thickBot="1" x14ac:dyDescent="0.35">
      <c r="A342" s="40"/>
      <c r="B342" s="41"/>
      <c r="C342" s="41"/>
      <c r="D342" s="41"/>
      <c r="E342" s="41"/>
      <c r="F342" s="41"/>
      <c r="G342" s="41"/>
      <c r="H342" s="41"/>
    </row>
    <row r="343" spans="1:8" ht="15" thickBot="1" x14ac:dyDescent="0.35">
      <c r="A343" s="40"/>
      <c r="B343" s="41"/>
      <c r="C343" s="41"/>
      <c r="D343" s="41"/>
      <c r="E343" s="41"/>
      <c r="F343" s="41"/>
      <c r="G343" s="41"/>
      <c r="H343" s="41"/>
    </row>
    <row r="344" spans="1:8" ht="15" thickBot="1" x14ac:dyDescent="0.35">
      <c r="A344" s="40"/>
      <c r="B344" s="41"/>
      <c r="C344" s="41"/>
      <c r="D344" s="41"/>
      <c r="E344" s="41"/>
      <c r="F344" s="41"/>
      <c r="G344" s="41"/>
      <c r="H344" s="41"/>
    </row>
    <row r="345" spans="1:8" ht="15" thickBot="1" x14ac:dyDescent="0.35">
      <c r="A345" s="40"/>
      <c r="B345" s="41"/>
      <c r="C345" s="41"/>
      <c r="D345" s="41"/>
      <c r="E345" s="41"/>
      <c r="F345" s="41"/>
      <c r="G345" s="41"/>
      <c r="H345" s="41"/>
    </row>
    <row r="346" spans="1:8" ht="15" thickBot="1" x14ac:dyDescent="0.35">
      <c r="A346" s="40"/>
      <c r="B346" s="41"/>
      <c r="C346" s="41"/>
      <c r="D346" s="41"/>
      <c r="E346" s="41"/>
      <c r="F346" s="41"/>
      <c r="G346" s="41"/>
      <c r="H346" s="41"/>
    </row>
    <row r="347" spans="1:8" ht="15" thickBot="1" x14ac:dyDescent="0.35">
      <c r="A347" s="40"/>
      <c r="B347" s="41"/>
      <c r="C347" s="41"/>
      <c r="D347" s="41"/>
      <c r="E347" s="41"/>
      <c r="F347" s="41"/>
      <c r="G347" s="41"/>
      <c r="H347" s="41"/>
    </row>
    <row r="348" spans="1:8" ht="15" thickBot="1" x14ac:dyDescent="0.35">
      <c r="A348" s="40"/>
      <c r="B348" s="41"/>
      <c r="C348" s="41"/>
      <c r="D348" s="41"/>
      <c r="E348" s="41"/>
      <c r="F348" s="41"/>
      <c r="G348" s="41"/>
      <c r="H348" s="41"/>
    </row>
    <row r="349" spans="1:8" ht="15" thickBot="1" x14ac:dyDescent="0.35">
      <c r="A349" s="40"/>
      <c r="B349" s="41"/>
      <c r="C349" s="41"/>
      <c r="D349" s="41"/>
      <c r="E349" s="41"/>
      <c r="F349" s="41"/>
      <c r="G349" s="41"/>
      <c r="H349" s="41"/>
    </row>
    <row r="350" spans="1:8" ht="15" thickBot="1" x14ac:dyDescent="0.35">
      <c r="A350" s="40"/>
      <c r="B350" s="41"/>
      <c r="C350" s="41"/>
      <c r="D350" s="41"/>
      <c r="E350" s="41"/>
      <c r="F350" s="41"/>
      <c r="G350" s="41"/>
      <c r="H350" s="41"/>
    </row>
    <row r="351" spans="1:8" ht="15" thickBot="1" x14ac:dyDescent="0.35">
      <c r="A351" s="40"/>
      <c r="B351" s="41"/>
      <c r="C351" s="41"/>
      <c r="D351" s="41"/>
      <c r="E351" s="41"/>
      <c r="F351" s="41"/>
      <c r="G351" s="41"/>
      <c r="H351" s="41"/>
    </row>
    <row r="352" spans="1:8" ht="15" thickBot="1" x14ac:dyDescent="0.35">
      <c r="A352" s="40"/>
      <c r="B352" s="41"/>
      <c r="C352" s="41"/>
      <c r="D352" s="41"/>
      <c r="E352" s="41"/>
      <c r="F352" s="41"/>
      <c r="G352" s="41"/>
      <c r="H352" s="41"/>
    </row>
    <row r="353" spans="1:8" ht="15" thickBot="1" x14ac:dyDescent="0.35">
      <c r="A353" s="40"/>
      <c r="B353" s="41"/>
      <c r="C353" s="41"/>
      <c r="D353" s="41"/>
      <c r="E353" s="41"/>
      <c r="F353" s="41"/>
      <c r="G353" s="41"/>
      <c r="H353" s="41"/>
    </row>
    <row r="354" spans="1:8" ht="15" thickBot="1" x14ac:dyDescent="0.35">
      <c r="A354" s="40"/>
      <c r="B354" s="41"/>
      <c r="C354" s="41"/>
      <c r="D354" s="41"/>
      <c r="E354" s="41"/>
      <c r="F354" s="41"/>
      <c r="G354" s="41"/>
      <c r="H354" s="41"/>
    </row>
    <row r="355" spans="1:8" ht="15" thickBot="1" x14ac:dyDescent="0.35">
      <c r="A355" s="40"/>
      <c r="B355" s="41"/>
      <c r="C355" s="41"/>
      <c r="D355" s="41"/>
      <c r="E355" s="41"/>
      <c r="F355" s="41"/>
      <c r="G355" s="41"/>
      <c r="H355" s="41"/>
    </row>
    <row r="356" spans="1:8" ht="15" thickBot="1" x14ac:dyDescent="0.35">
      <c r="A356" s="40"/>
      <c r="B356" s="41"/>
      <c r="C356" s="41"/>
      <c r="D356" s="41"/>
      <c r="E356" s="41"/>
      <c r="F356" s="41"/>
      <c r="G356" s="41"/>
      <c r="H356" s="41"/>
    </row>
    <row r="357" spans="1:8" ht="15" thickBot="1" x14ac:dyDescent="0.35">
      <c r="A357" s="40"/>
      <c r="B357" s="41"/>
      <c r="C357" s="41"/>
      <c r="D357" s="41"/>
      <c r="E357" s="41"/>
      <c r="F357" s="41"/>
      <c r="G357" s="41"/>
      <c r="H357" s="41"/>
    </row>
    <row r="358" spans="1:8" ht="15" thickBot="1" x14ac:dyDescent="0.35">
      <c r="A358" s="40"/>
      <c r="B358" s="41"/>
      <c r="C358" s="41"/>
      <c r="D358" s="41"/>
      <c r="E358" s="41"/>
      <c r="F358" s="41"/>
      <c r="G358" s="41"/>
      <c r="H358" s="41"/>
    </row>
    <row r="359" spans="1:8" ht="15" thickBot="1" x14ac:dyDescent="0.35">
      <c r="A359" s="40"/>
      <c r="B359" s="41"/>
      <c r="C359" s="41"/>
      <c r="D359" s="41"/>
      <c r="E359" s="41"/>
      <c r="F359" s="41"/>
      <c r="G359" s="41"/>
      <c r="H359" s="41"/>
    </row>
    <row r="360" spans="1:8" ht="15" thickBot="1" x14ac:dyDescent="0.35">
      <c r="A360" s="40"/>
      <c r="B360" s="41"/>
      <c r="C360" s="41"/>
      <c r="D360" s="41"/>
      <c r="E360" s="41"/>
      <c r="F360" s="41"/>
      <c r="G360" s="41"/>
      <c r="H360" s="41"/>
    </row>
    <row r="361" spans="1:8" ht="15" thickBot="1" x14ac:dyDescent="0.35">
      <c r="A361" s="40"/>
      <c r="B361" s="41"/>
      <c r="C361" s="41"/>
      <c r="D361" s="41"/>
      <c r="E361" s="41"/>
      <c r="F361" s="41"/>
      <c r="G361" s="41"/>
      <c r="H361" s="41"/>
    </row>
    <row r="362" spans="1:8" ht="15" thickBot="1" x14ac:dyDescent="0.35">
      <c r="A362" s="40"/>
      <c r="B362" s="41"/>
      <c r="C362" s="41"/>
      <c r="D362" s="41"/>
      <c r="E362" s="41"/>
      <c r="F362" s="41"/>
      <c r="G362" s="41"/>
      <c r="H362" s="41"/>
    </row>
    <row r="363" spans="1:8" ht="15" thickBot="1" x14ac:dyDescent="0.35">
      <c r="A363" s="40"/>
      <c r="B363" s="41"/>
      <c r="C363" s="41"/>
      <c r="D363" s="41"/>
      <c r="E363" s="41"/>
      <c r="F363" s="41"/>
      <c r="G363" s="41"/>
      <c r="H363" s="41"/>
    </row>
    <row r="364" spans="1:8" ht="15" thickBot="1" x14ac:dyDescent="0.35">
      <c r="A364" s="40"/>
      <c r="B364" s="41"/>
      <c r="C364" s="41"/>
      <c r="D364" s="41"/>
      <c r="E364" s="41"/>
      <c r="F364" s="41"/>
      <c r="G364" s="41"/>
      <c r="H364" s="41"/>
    </row>
    <row r="365" spans="1:8" ht="15" thickBot="1" x14ac:dyDescent="0.35">
      <c r="A365" s="40"/>
      <c r="B365" s="41"/>
      <c r="C365" s="41"/>
      <c r="D365" s="41"/>
      <c r="E365" s="41"/>
      <c r="F365" s="41"/>
      <c r="G365" s="41"/>
      <c r="H365" s="41"/>
    </row>
    <row r="366" spans="1:8" ht="15" thickBot="1" x14ac:dyDescent="0.35">
      <c r="A366" s="40"/>
      <c r="B366" s="41"/>
      <c r="C366" s="41"/>
      <c r="D366" s="41"/>
      <c r="E366" s="41"/>
      <c r="F366" s="41"/>
      <c r="G366" s="41"/>
      <c r="H366" s="41"/>
    </row>
    <row r="367" spans="1:8" ht="15" thickBot="1" x14ac:dyDescent="0.35">
      <c r="A367" s="40"/>
      <c r="B367" s="41"/>
      <c r="C367" s="41"/>
      <c r="D367" s="41"/>
      <c r="E367" s="41"/>
      <c r="F367" s="41"/>
      <c r="G367" s="41"/>
      <c r="H367" s="41"/>
    </row>
    <row r="368" spans="1:8" ht="15" thickBot="1" x14ac:dyDescent="0.35">
      <c r="A368" s="40"/>
      <c r="B368" s="41"/>
      <c r="C368" s="41"/>
      <c r="D368" s="41"/>
      <c r="E368" s="41"/>
      <c r="F368" s="41"/>
      <c r="G368" s="41"/>
      <c r="H368" s="41"/>
    </row>
    <row r="369" spans="1:8" ht="15" thickBot="1" x14ac:dyDescent="0.35">
      <c r="A369" s="40"/>
      <c r="B369" s="41"/>
      <c r="C369" s="41"/>
      <c r="D369" s="41"/>
      <c r="E369" s="41"/>
      <c r="F369" s="41"/>
      <c r="G369" s="41"/>
      <c r="H369" s="41"/>
    </row>
    <row r="370" spans="1:8" ht="15" thickBot="1" x14ac:dyDescent="0.35">
      <c r="A370" s="40"/>
      <c r="B370" s="41"/>
      <c r="C370" s="41"/>
      <c r="D370" s="41"/>
      <c r="E370" s="41"/>
      <c r="F370" s="41"/>
      <c r="G370" s="41"/>
      <c r="H370" s="41"/>
    </row>
    <row r="371" spans="1:8" ht="15" thickBot="1" x14ac:dyDescent="0.35">
      <c r="A371" s="40"/>
      <c r="B371" s="41"/>
      <c r="C371" s="41"/>
      <c r="D371" s="41"/>
      <c r="E371" s="41"/>
      <c r="F371" s="41"/>
      <c r="G371" s="41"/>
      <c r="H371" s="41"/>
    </row>
    <row r="372" spans="1:8" ht="15" thickBot="1" x14ac:dyDescent="0.35">
      <c r="A372" s="40"/>
      <c r="B372" s="41"/>
      <c r="C372" s="41"/>
      <c r="D372" s="41"/>
      <c r="E372" s="41"/>
      <c r="F372" s="41"/>
      <c r="G372" s="41"/>
      <c r="H372" s="41"/>
    </row>
    <row r="373" spans="1:8" ht="15" thickBot="1" x14ac:dyDescent="0.35">
      <c r="A373" s="40"/>
      <c r="B373" s="41"/>
      <c r="C373" s="41"/>
      <c r="D373" s="41"/>
      <c r="E373" s="41"/>
      <c r="F373" s="41"/>
      <c r="G373" s="41"/>
      <c r="H373" s="41"/>
    </row>
    <row r="374" spans="1:8" ht="15" thickBot="1" x14ac:dyDescent="0.35">
      <c r="A374" s="40"/>
      <c r="B374" s="41"/>
      <c r="C374" s="41"/>
      <c r="D374" s="41"/>
      <c r="E374" s="41"/>
      <c r="F374" s="41"/>
      <c r="G374" s="41"/>
      <c r="H374" s="41"/>
    </row>
    <row r="375" spans="1:8" ht="15" thickBot="1" x14ac:dyDescent="0.35">
      <c r="A375" s="40"/>
      <c r="B375" s="41"/>
      <c r="C375" s="41"/>
      <c r="D375" s="41"/>
      <c r="E375" s="41"/>
      <c r="F375" s="41"/>
      <c r="G375" s="41"/>
      <c r="H375" s="41"/>
    </row>
    <row r="376" spans="1:8" ht="15" thickBot="1" x14ac:dyDescent="0.35">
      <c r="A376" s="40"/>
      <c r="B376" s="41"/>
      <c r="C376" s="41"/>
      <c r="D376" s="41"/>
      <c r="E376" s="41"/>
      <c r="F376" s="41"/>
      <c r="G376" s="41"/>
      <c r="H376" s="41"/>
    </row>
    <row r="377" spans="1:8" ht="15" thickBot="1" x14ac:dyDescent="0.35">
      <c r="A377" s="40"/>
      <c r="B377" s="41"/>
      <c r="C377" s="41"/>
      <c r="D377" s="41"/>
      <c r="E377" s="41"/>
      <c r="F377" s="41"/>
      <c r="G377" s="41"/>
      <c r="H377" s="41"/>
    </row>
    <row r="378" spans="1:8" ht="15" thickBot="1" x14ac:dyDescent="0.35">
      <c r="A378" s="40"/>
      <c r="B378" s="41"/>
      <c r="C378" s="41"/>
      <c r="D378" s="41"/>
      <c r="E378" s="41"/>
      <c r="F378" s="41"/>
      <c r="G378" s="41"/>
      <c r="H378" s="41"/>
    </row>
    <row r="379" spans="1:8" ht="15" thickBot="1" x14ac:dyDescent="0.35">
      <c r="A379" s="40"/>
      <c r="B379" s="41"/>
      <c r="C379" s="41"/>
      <c r="D379" s="41"/>
      <c r="E379" s="41"/>
      <c r="F379" s="41"/>
      <c r="G379" s="41"/>
      <c r="H379" s="41"/>
    </row>
    <row r="380" spans="1:8" ht="15" thickBot="1" x14ac:dyDescent="0.35">
      <c r="A380" s="40"/>
      <c r="B380" s="41"/>
      <c r="C380" s="41"/>
      <c r="D380" s="41"/>
      <c r="E380" s="41"/>
      <c r="F380" s="41"/>
      <c r="G380" s="41"/>
      <c r="H380" s="41"/>
    </row>
    <row r="381" spans="1:8" ht="15" thickBot="1" x14ac:dyDescent="0.35">
      <c r="A381" s="40"/>
      <c r="B381" s="41"/>
      <c r="C381" s="41"/>
      <c r="D381" s="41"/>
      <c r="E381" s="41"/>
      <c r="F381" s="41"/>
      <c r="G381" s="41"/>
      <c r="H381" s="41"/>
    </row>
    <row r="382" spans="1:8" ht="15" thickBot="1" x14ac:dyDescent="0.35">
      <c r="A382" s="40"/>
      <c r="B382" s="41"/>
      <c r="C382" s="41"/>
      <c r="D382" s="41"/>
      <c r="E382" s="41"/>
      <c r="F382" s="41"/>
      <c r="G382" s="41"/>
      <c r="H382" s="41"/>
    </row>
    <row r="383" spans="1:8" ht="15" thickBot="1" x14ac:dyDescent="0.35">
      <c r="A383" s="40"/>
      <c r="B383" s="41"/>
      <c r="C383" s="41"/>
      <c r="D383" s="41"/>
      <c r="E383" s="41"/>
      <c r="F383" s="41"/>
      <c r="G383" s="41"/>
      <c r="H383" s="41"/>
    </row>
    <row r="384" spans="1:8" ht="15" thickBot="1" x14ac:dyDescent="0.35">
      <c r="A384" s="40"/>
      <c r="B384" s="41"/>
      <c r="C384" s="41"/>
      <c r="D384" s="41"/>
      <c r="E384" s="41"/>
      <c r="F384" s="41"/>
      <c r="G384" s="41"/>
      <c r="H384" s="41"/>
    </row>
    <row r="385" spans="1:8" ht="15" thickBot="1" x14ac:dyDescent="0.35">
      <c r="A385" s="40"/>
      <c r="B385" s="41"/>
      <c r="C385" s="41"/>
      <c r="D385" s="41"/>
      <c r="E385" s="41"/>
      <c r="F385" s="41"/>
      <c r="G385" s="41"/>
      <c r="H385" s="41"/>
    </row>
    <row r="386" spans="1:8" ht="15" thickBot="1" x14ac:dyDescent="0.35">
      <c r="A386" s="40"/>
      <c r="B386" s="41"/>
      <c r="C386" s="41"/>
      <c r="D386" s="41"/>
      <c r="E386" s="41"/>
      <c r="F386" s="41"/>
      <c r="G386" s="41"/>
      <c r="H386" s="41"/>
    </row>
    <row r="387" spans="1:8" ht="15" thickBot="1" x14ac:dyDescent="0.35">
      <c r="A387" s="40"/>
      <c r="B387" s="41"/>
      <c r="C387" s="41"/>
      <c r="D387" s="41"/>
      <c r="E387" s="41"/>
      <c r="F387" s="41"/>
      <c r="G387" s="41"/>
      <c r="H387" s="41"/>
    </row>
    <row r="388" spans="1:8" ht="15" thickBot="1" x14ac:dyDescent="0.35">
      <c r="A388" s="40"/>
      <c r="B388" s="41"/>
      <c r="C388" s="41"/>
      <c r="D388" s="41"/>
      <c r="E388" s="41"/>
      <c r="F388" s="41"/>
      <c r="G388" s="41"/>
      <c r="H388" s="41"/>
    </row>
    <row r="389" spans="1:8" ht="15" thickBot="1" x14ac:dyDescent="0.35">
      <c r="A389" s="40"/>
      <c r="B389" s="41"/>
      <c r="C389" s="41"/>
      <c r="D389" s="41"/>
      <c r="E389" s="41"/>
      <c r="F389" s="41"/>
      <c r="G389" s="41"/>
      <c r="H389" s="41"/>
    </row>
    <row r="390" spans="1:8" ht="15" thickBot="1" x14ac:dyDescent="0.35">
      <c r="A390" s="40"/>
      <c r="B390" s="41"/>
      <c r="C390" s="41"/>
      <c r="D390" s="41"/>
      <c r="E390" s="41"/>
      <c r="F390" s="41"/>
      <c r="G390" s="41"/>
      <c r="H390" s="41"/>
    </row>
    <row r="391" spans="1:8" ht="15" thickBot="1" x14ac:dyDescent="0.35">
      <c r="A391" s="40"/>
      <c r="B391" s="41"/>
      <c r="C391" s="41"/>
      <c r="D391" s="41"/>
      <c r="E391" s="41"/>
      <c r="F391" s="41"/>
      <c r="G391" s="41"/>
      <c r="H391" s="41"/>
    </row>
    <row r="392" spans="1:8" ht="15" thickBot="1" x14ac:dyDescent="0.35">
      <c r="A392" s="40"/>
      <c r="B392" s="41"/>
      <c r="C392" s="41"/>
      <c r="D392" s="41"/>
      <c r="E392" s="41"/>
      <c r="F392" s="41"/>
      <c r="G392" s="41"/>
      <c r="H392" s="41"/>
    </row>
    <row r="393" spans="1:8" ht="15" thickBot="1" x14ac:dyDescent="0.35">
      <c r="A393" s="40"/>
      <c r="B393" s="41"/>
      <c r="C393" s="41"/>
      <c r="D393" s="41"/>
      <c r="E393" s="41"/>
      <c r="F393" s="41"/>
      <c r="G393" s="41"/>
      <c r="H393" s="41"/>
    </row>
    <row r="394" spans="1:8" ht="15" thickBot="1" x14ac:dyDescent="0.35">
      <c r="A394" s="40"/>
      <c r="B394" s="41"/>
      <c r="C394" s="41"/>
      <c r="D394" s="41"/>
      <c r="E394" s="41"/>
      <c r="F394" s="41"/>
      <c r="G394" s="41"/>
      <c r="H394" s="41"/>
    </row>
    <row r="395" spans="1:8" ht="15" thickBot="1" x14ac:dyDescent="0.35">
      <c r="A395" s="40"/>
      <c r="B395" s="41"/>
      <c r="C395" s="41"/>
      <c r="D395" s="41"/>
      <c r="E395" s="41"/>
      <c r="F395" s="41"/>
      <c r="G395" s="41"/>
      <c r="H395" s="41"/>
    </row>
    <row r="396" spans="1:8" ht="15" thickBot="1" x14ac:dyDescent="0.35">
      <c r="A396" s="40"/>
      <c r="B396" s="41"/>
      <c r="C396" s="41"/>
      <c r="D396" s="41"/>
      <c r="E396" s="41"/>
      <c r="F396" s="41"/>
      <c r="G396" s="41"/>
      <c r="H396" s="41"/>
    </row>
    <row r="397" spans="1:8" ht="15" thickBot="1" x14ac:dyDescent="0.35">
      <c r="A397" s="40"/>
      <c r="B397" s="41"/>
      <c r="C397" s="41"/>
      <c r="D397" s="41"/>
      <c r="E397" s="41"/>
      <c r="F397" s="41"/>
      <c r="G397" s="41"/>
      <c r="H397" s="41"/>
    </row>
    <row r="398" spans="1:8" ht="15" thickBot="1" x14ac:dyDescent="0.35">
      <c r="A398" s="40"/>
      <c r="B398" s="41"/>
      <c r="C398" s="41"/>
      <c r="D398" s="41"/>
      <c r="E398" s="41"/>
      <c r="F398" s="41"/>
      <c r="G398" s="41"/>
      <c r="H398" s="41"/>
    </row>
    <row r="399" spans="1:8" ht="15" thickBot="1" x14ac:dyDescent="0.35">
      <c r="A399" s="40"/>
      <c r="B399" s="41"/>
      <c r="C399" s="41"/>
      <c r="D399" s="41"/>
      <c r="E399" s="41"/>
      <c r="F399" s="41"/>
      <c r="G399" s="41"/>
      <c r="H399" s="41"/>
    </row>
    <row r="400" spans="1:8" ht="15" thickBot="1" x14ac:dyDescent="0.35">
      <c r="A400" s="40"/>
      <c r="B400" s="41"/>
      <c r="C400" s="41"/>
      <c r="D400" s="41"/>
      <c r="E400" s="41"/>
      <c r="F400" s="41"/>
      <c r="G400" s="41"/>
      <c r="H400" s="41"/>
    </row>
    <row r="401" spans="1:8" ht="15" thickBot="1" x14ac:dyDescent="0.35">
      <c r="A401" s="40"/>
      <c r="B401" s="41"/>
      <c r="C401" s="41"/>
      <c r="D401" s="41"/>
      <c r="E401" s="41"/>
      <c r="F401" s="41"/>
      <c r="G401" s="41"/>
      <c r="H401" s="41"/>
    </row>
    <row r="402" spans="1:8" ht="15" thickBot="1" x14ac:dyDescent="0.35">
      <c r="A402" s="40"/>
      <c r="B402" s="41"/>
      <c r="C402" s="41"/>
      <c r="D402" s="41"/>
      <c r="E402" s="41"/>
      <c r="F402" s="41"/>
      <c r="G402" s="41"/>
      <c r="H402" s="41"/>
    </row>
    <row r="403" spans="1:8" ht="15" thickBot="1" x14ac:dyDescent="0.35">
      <c r="A403" s="40"/>
      <c r="B403" s="41"/>
      <c r="C403" s="41"/>
      <c r="D403" s="41"/>
      <c r="E403" s="41"/>
      <c r="F403" s="41"/>
      <c r="G403" s="41"/>
      <c r="H403" s="41"/>
    </row>
    <row r="404" spans="1:8" ht="15" thickBot="1" x14ac:dyDescent="0.35">
      <c r="A404" s="40"/>
      <c r="B404" s="41"/>
      <c r="C404" s="41"/>
      <c r="D404" s="41"/>
      <c r="E404" s="41"/>
      <c r="F404" s="41"/>
      <c r="G404" s="41"/>
      <c r="H404" s="41"/>
    </row>
    <row r="405" spans="1:8" ht="15" thickBot="1" x14ac:dyDescent="0.35">
      <c r="A405" s="40"/>
      <c r="B405" s="41"/>
      <c r="C405" s="41"/>
      <c r="D405" s="41"/>
      <c r="E405" s="41"/>
      <c r="F405" s="41"/>
      <c r="G405" s="41"/>
      <c r="H405" s="41"/>
    </row>
    <row r="406" spans="1:8" ht="15" thickBot="1" x14ac:dyDescent="0.35">
      <c r="A406" s="40"/>
      <c r="B406" s="41"/>
      <c r="C406" s="41"/>
      <c r="D406" s="41"/>
      <c r="E406" s="41"/>
      <c r="F406" s="41"/>
      <c r="G406" s="41"/>
      <c r="H406" s="41"/>
    </row>
    <row r="407" spans="1:8" ht="15" thickBot="1" x14ac:dyDescent="0.35">
      <c r="A407" s="40"/>
      <c r="B407" s="41"/>
      <c r="C407" s="41"/>
      <c r="D407" s="41"/>
      <c r="E407" s="41"/>
      <c r="F407" s="41"/>
      <c r="G407" s="41"/>
      <c r="H407" s="41"/>
    </row>
    <row r="408" spans="1:8" ht="15" thickBot="1" x14ac:dyDescent="0.35">
      <c r="A408" s="40"/>
      <c r="B408" s="41"/>
      <c r="C408" s="41"/>
      <c r="D408" s="41"/>
      <c r="E408" s="41"/>
      <c r="F408" s="41"/>
      <c r="G408" s="41"/>
      <c r="H408" s="41"/>
    </row>
    <row r="409" spans="1:8" ht="15" thickBot="1" x14ac:dyDescent="0.35">
      <c r="A409" s="40"/>
      <c r="B409" s="41"/>
      <c r="C409" s="41"/>
      <c r="D409" s="41"/>
      <c r="E409" s="41"/>
      <c r="F409" s="41"/>
      <c r="G409" s="41"/>
      <c r="H409" s="41"/>
    </row>
    <row r="410" spans="1:8" ht="15" thickBot="1" x14ac:dyDescent="0.35">
      <c r="A410" s="40"/>
      <c r="B410" s="41"/>
      <c r="C410" s="41"/>
      <c r="D410" s="41"/>
      <c r="E410" s="41"/>
      <c r="F410" s="41"/>
      <c r="G410" s="41"/>
      <c r="H410" s="41"/>
    </row>
    <row r="411" spans="1:8" ht="15" thickBot="1" x14ac:dyDescent="0.35">
      <c r="A411" s="40"/>
      <c r="B411" s="41"/>
      <c r="C411" s="41"/>
      <c r="D411" s="41"/>
      <c r="E411" s="41"/>
      <c r="F411" s="41"/>
      <c r="G411" s="41"/>
      <c r="H411" s="41"/>
    </row>
    <row r="412" spans="1:8" ht="15" thickBot="1" x14ac:dyDescent="0.35">
      <c r="A412" s="40"/>
      <c r="B412" s="41"/>
      <c r="C412" s="41"/>
      <c r="D412" s="41"/>
      <c r="E412" s="41"/>
      <c r="F412" s="41"/>
      <c r="G412" s="41"/>
      <c r="H412" s="41"/>
    </row>
    <row r="413" spans="1:8" ht="15" thickBot="1" x14ac:dyDescent="0.35">
      <c r="A413" s="40"/>
      <c r="B413" s="41"/>
      <c r="C413" s="41"/>
      <c r="D413" s="41"/>
      <c r="E413" s="41"/>
      <c r="F413" s="41"/>
      <c r="G413" s="41"/>
      <c r="H413" s="41"/>
    </row>
    <row r="414" spans="1:8" ht="15" thickBot="1" x14ac:dyDescent="0.35">
      <c r="A414" s="40"/>
      <c r="B414" s="41"/>
      <c r="C414" s="41"/>
      <c r="D414" s="41"/>
      <c r="E414" s="41"/>
      <c r="F414" s="41"/>
      <c r="G414" s="41"/>
      <c r="H414" s="41"/>
    </row>
    <row r="415" spans="1:8" ht="15" thickBot="1" x14ac:dyDescent="0.35">
      <c r="A415" s="40"/>
      <c r="B415" s="41"/>
      <c r="C415" s="41"/>
      <c r="D415" s="41"/>
      <c r="E415" s="41"/>
      <c r="F415" s="41"/>
      <c r="G415" s="41"/>
      <c r="H415" s="41"/>
    </row>
    <row r="416" spans="1:8" ht="15" thickBot="1" x14ac:dyDescent="0.35">
      <c r="A416" s="40"/>
      <c r="B416" s="41"/>
      <c r="C416" s="41"/>
      <c r="D416" s="41"/>
      <c r="E416" s="41"/>
      <c r="F416" s="41"/>
      <c r="G416" s="41"/>
      <c r="H416" s="41"/>
    </row>
    <row r="417" spans="1:8" ht="15" thickBot="1" x14ac:dyDescent="0.35">
      <c r="A417" s="40"/>
      <c r="B417" s="41"/>
      <c r="C417" s="41"/>
      <c r="D417" s="41"/>
      <c r="E417" s="41"/>
      <c r="F417" s="41"/>
      <c r="G417" s="41"/>
      <c r="H417" s="41"/>
    </row>
    <row r="418" spans="1:8" ht="15" thickBot="1" x14ac:dyDescent="0.35">
      <c r="A418" s="40"/>
      <c r="B418" s="41"/>
      <c r="C418" s="41"/>
      <c r="D418" s="41"/>
      <c r="E418" s="41"/>
      <c r="F418" s="41"/>
      <c r="G418" s="41"/>
      <c r="H418" s="41"/>
    </row>
    <row r="419" spans="1:8" ht="15" thickBot="1" x14ac:dyDescent="0.35">
      <c r="A419" s="40"/>
      <c r="B419" s="41"/>
      <c r="C419" s="41"/>
      <c r="D419" s="41"/>
      <c r="E419" s="41"/>
      <c r="F419" s="41"/>
      <c r="G419" s="41"/>
      <c r="H419" s="41"/>
    </row>
    <row r="420" spans="1:8" ht="15" thickBot="1" x14ac:dyDescent="0.35">
      <c r="A420" s="40"/>
      <c r="B420" s="41"/>
      <c r="C420" s="41"/>
      <c r="D420" s="41"/>
      <c r="E420" s="41"/>
      <c r="F420" s="41"/>
      <c r="G420" s="41"/>
      <c r="H420" s="41"/>
    </row>
    <row r="421" spans="1:8" ht="15" thickBot="1" x14ac:dyDescent="0.35">
      <c r="A421" s="40"/>
      <c r="B421" s="41"/>
      <c r="C421" s="41"/>
      <c r="D421" s="41"/>
      <c r="E421" s="41"/>
      <c r="F421" s="41"/>
      <c r="G421" s="41"/>
      <c r="H421" s="41"/>
    </row>
    <row r="422" spans="1:8" ht="15" thickBot="1" x14ac:dyDescent="0.35">
      <c r="A422" s="40"/>
      <c r="B422" s="41"/>
      <c r="C422" s="41"/>
      <c r="D422" s="41"/>
      <c r="E422" s="41"/>
      <c r="F422" s="41"/>
      <c r="G422" s="41"/>
      <c r="H422" s="41"/>
    </row>
    <row r="423" spans="1:8" ht="15" thickBot="1" x14ac:dyDescent="0.35">
      <c r="A423" s="40"/>
      <c r="B423" s="41"/>
      <c r="C423" s="41"/>
      <c r="D423" s="41"/>
      <c r="E423" s="41"/>
      <c r="F423" s="41"/>
      <c r="G423" s="41"/>
      <c r="H423" s="41"/>
    </row>
    <row r="424" spans="1:8" ht="15" thickBot="1" x14ac:dyDescent="0.35">
      <c r="A424" s="40"/>
      <c r="B424" s="41"/>
      <c r="C424" s="41"/>
      <c r="D424" s="41"/>
      <c r="E424" s="41"/>
      <c r="F424" s="41"/>
      <c r="G424" s="41"/>
      <c r="H424" s="41"/>
    </row>
    <row r="425" spans="1:8" ht="15" thickBot="1" x14ac:dyDescent="0.35">
      <c r="A425" s="40"/>
      <c r="B425" s="41"/>
      <c r="C425" s="41"/>
      <c r="D425" s="41"/>
      <c r="E425" s="41"/>
      <c r="F425" s="41"/>
      <c r="G425" s="41"/>
      <c r="H425" s="41"/>
    </row>
    <row r="426" spans="1:8" ht="15" thickBot="1" x14ac:dyDescent="0.35">
      <c r="A426" s="40"/>
      <c r="B426" s="41"/>
      <c r="C426" s="41"/>
      <c r="D426" s="41"/>
      <c r="E426" s="41"/>
      <c r="F426" s="41"/>
      <c r="G426" s="41"/>
      <c r="H426" s="41"/>
    </row>
    <row r="427" spans="1:8" ht="15" thickBot="1" x14ac:dyDescent="0.35">
      <c r="A427" s="40"/>
      <c r="B427" s="41"/>
      <c r="C427" s="41"/>
      <c r="D427" s="41"/>
      <c r="E427" s="41"/>
      <c r="F427" s="41"/>
      <c r="G427" s="41"/>
      <c r="H427" s="41"/>
    </row>
    <row r="428" spans="1:8" ht="15" thickBot="1" x14ac:dyDescent="0.35">
      <c r="A428" s="40"/>
      <c r="B428" s="41"/>
      <c r="C428" s="41"/>
      <c r="D428" s="41"/>
      <c r="E428" s="41"/>
      <c r="F428" s="41"/>
      <c r="G428" s="41"/>
      <c r="H428" s="41"/>
    </row>
    <row r="429" spans="1:8" ht="15" thickBot="1" x14ac:dyDescent="0.35">
      <c r="A429" s="40"/>
      <c r="B429" s="41"/>
      <c r="C429" s="41"/>
      <c r="D429" s="41"/>
      <c r="E429" s="41"/>
      <c r="F429" s="41"/>
      <c r="G429" s="41"/>
      <c r="H429" s="41"/>
    </row>
    <row r="430" spans="1:8" ht="15" thickBot="1" x14ac:dyDescent="0.35">
      <c r="A430" s="40"/>
      <c r="B430" s="41"/>
      <c r="C430" s="41"/>
      <c r="D430" s="41"/>
      <c r="E430" s="41"/>
      <c r="F430" s="41"/>
      <c r="G430" s="41"/>
      <c r="H430" s="41"/>
    </row>
    <row r="431" spans="1:8" ht="15" thickBot="1" x14ac:dyDescent="0.35">
      <c r="A431" s="40"/>
      <c r="B431" s="41"/>
      <c r="C431" s="41"/>
      <c r="D431" s="41"/>
      <c r="E431" s="41"/>
      <c r="F431" s="41"/>
      <c r="G431" s="41"/>
      <c r="H431" s="41"/>
    </row>
    <row r="432" spans="1:8" ht="15" thickBot="1" x14ac:dyDescent="0.35">
      <c r="A432" s="40"/>
      <c r="B432" s="41"/>
      <c r="C432" s="41"/>
      <c r="D432" s="41"/>
      <c r="E432" s="41"/>
      <c r="F432" s="41"/>
      <c r="G432" s="41"/>
      <c r="H432" s="41"/>
    </row>
    <row r="433" spans="1:8" ht="15" thickBot="1" x14ac:dyDescent="0.35">
      <c r="A433" s="40"/>
      <c r="B433" s="41"/>
      <c r="C433" s="41"/>
      <c r="D433" s="41"/>
      <c r="E433" s="41"/>
      <c r="F433" s="41"/>
      <c r="G433" s="41"/>
      <c r="H433" s="41"/>
    </row>
    <row r="434" spans="1:8" ht="15" thickBot="1" x14ac:dyDescent="0.35">
      <c r="A434" s="40"/>
      <c r="B434" s="41"/>
      <c r="C434" s="41"/>
      <c r="D434" s="41"/>
      <c r="E434" s="41"/>
      <c r="F434" s="41"/>
      <c r="G434" s="41"/>
      <c r="H434" s="41"/>
    </row>
    <row r="435" spans="1:8" ht="15" thickBot="1" x14ac:dyDescent="0.35">
      <c r="A435" s="40"/>
      <c r="B435" s="41"/>
      <c r="C435" s="41"/>
      <c r="D435" s="41"/>
      <c r="E435" s="41"/>
      <c r="F435" s="41"/>
      <c r="G435" s="41"/>
      <c r="H435" s="41"/>
    </row>
    <row r="436" spans="1:8" ht="15" thickBot="1" x14ac:dyDescent="0.35">
      <c r="A436" s="40"/>
      <c r="B436" s="41"/>
      <c r="C436" s="41"/>
      <c r="D436" s="41"/>
      <c r="E436" s="41"/>
      <c r="F436" s="41"/>
      <c r="G436" s="41"/>
      <c r="H436" s="41"/>
    </row>
    <row r="437" spans="1:8" ht="15" thickBot="1" x14ac:dyDescent="0.35">
      <c r="A437" s="40"/>
      <c r="B437" s="41"/>
      <c r="C437" s="41"/>
      <c r="D437" s="41"/>
      <c r="E437" s="41"/>
      <c r="F437" s="41"/>
      <c r="G437" s="41"/>
      <c r="H437" s="41"/>
    </row>
    <row r="438" spans="1:8" ht="15" thickBot="1" x14ac:dyDescent="0.35">
      <c r="A438" s="40"/>
      <c r="B438" s="41"/>
      <c r="C438" s="41"/>
      <c r="D438" s="41"/>
      <c r="E438" s="41"/>
      <c r="F438" s="41"/>
      <c r="G438" s="41"/>
      <c r="H438" s="41"/>
    </row>
    <row r="439" spans="1:8" ht="15" thickBot="1" x14ac:dyDescent="0.35">
      <c r="A439" s="40"/>
      <c r="B439" s="41"/>
      <c r="C439" s="41"/>
      <c r="D439" s="41"/>
      <c r="E439" s="41"/>
      <c r="F439" s="41"/>
      <c r="G439" s="41"/>
      <c r="H439" s="41"/>
    </row>
    <row r="440" spans="1:8" ht="15" thickBot="1" x14ac:dyDescent="0.35">
      <c r="A440" s="40"/>
      <c r="B440" s="41"/>
      <c r="C440" s="41"/>
      <c r="D440" s="41"/>
      <c r="E440" s="41"/>
      <c r="F440" s="41"/>
      <c r="G440" s="41"/>
      <c r="H440" s="41"/>
    </row>
    <row r="441" spans="1:8" ht="15" thickBot="1" x14ac:dyDescent="0.35">
      <c r="A441" s="40"/>
      <c r="B441" s="41"/>
      <c r="C441" s="41"/>
      <c r="D441" s="41"/>
      <c r="E441" s="41"/>
      <c r="F441" s="41"/>
      <c r="G441" s="41"/>
      <c r="H441" s="41"/>
    </row>
    <row r="442" spans="1:8" ht="15" thickBot="1" x14ac:dyDescent="0.35">
      <c r="A442" s="40"/>
      <c r="B442" s="41"/>
      <c r="C442" s="41"/>
      <c r="D442" s="41"/>
      <c r="E442" s="41"/>
      <c r="F442" s="41"/>
      <c r="G442" s="41"/>
      <c r="H442" s="41"/>
    </row>
    <row r="443" spans="1:8" ht="15" thickBot="1" x14ac:dyDescent="0.35">
      <c r="A443" s="40"/>
      <c r="B443" s="41"/>
      <c r="C443" s="41"/>
      <c r="D443" s="41"/>
      <c r="E443" s="41"/>
      <c r="F443" s="41"/>
      <c r="G443" s="41"/>
      <c r="H443" s="41"/>
    </row>
    <row r="444" spans="1:8" ht="15" thickBot="1" x14ac:dyDescent="0.35">
      <c r="A444" s="40"/>
      <c r="B444" s="41"/>
      <c r="C444" s="41"/>
      <c r="D444" s="41"/>
      <c r="E444" s="41"/>
      <c r="F444" s="41"/>
      <c r="G444" s="41"/>
      <c r="H444" s="41"/>
    </row>
    <row r="445" spans="1:8" ht="15" thickBot="1" x14ac:dyDescent="0.35">
      <c r="A445" s="40"/>
      <c r="B445" s="41"/>
      <c r="C445" s="41"/>
      <c r="D445" s="41"/>
      <c r="E445" s="41"/>
      <c r="F445" s="41"/>
      <c r="G445" s="41"/>
      <c r="H445" s="41"/>
    </row>
    <row r="446" spans="1:8" ht="15" thickBot="1" x14ac:dyDescent="0.35">
      <c r="A446" s="40"/>
      <c r="B446" s="41"/>
      <c r="C446" s="41"/>
      <c r="D446" s="41"/>
      <c r="E446" s="41"/>
      <c r="F446" s="41"/>
      <c r="G446" s="41"/>
      <c r="H446" s="41"/>
    </row>
    <row r="447" spans="1:8" ht="15" thickBot="1" x14ac:dyDescent="0.35">
      <c r="A447" s="40"/>
      <c r="B447" s="41"/>
      <c r="C447" s="41"/>
      <c r="D447" s="41"/>
      <c r="E447" s="41"/>
      <c r="F447" s="41"/>
      <c r="G447" s="41"/>
      <c r="H447" s="41"/>
    </row>
    <row r="448" spans="1:8" ht="15" thickBot="1" x14ac:dyDescent="0.35">
      <c r="A448" s="40"/>
      <c r="B448" s="41"/>
      <c r="C448" s="41"/>
      <c r="D448" s="41"/>
      <c r="E448" s="41"/>
      <c r="F448" s="41"/>
      <c r="G448" s="41"/>
      <c r="H448" s="41"/>
    </row>
    <row r="449" spans="1:8" ht="15" thickBot="1" x14ac:dyDescent="0.35">
      <c r="A449" s="40"/>
      <c r="B449" s="41"/>
      <c r="C449" s="41"/>
      <c r="D449" s="41"/>
      <c r="E449" s="41"/>
      <c r="F449" s="41"/>
      <c r="G449" s="41"/>
      <c r="H449" s="41"/>
    </row>
    <row r="450" spans="1:8" ht="15" thickBot="1" x14ac:dyDescent="0.35">
      <c r="A450" s="40"/>
      <c r="B450" s="41"/>
      <c r="C450" s="41"/>
      <c r="D450" s="41"/>
      <c r="E450" s="41"/>
      <c r="F450" s="41"/>
      <c r="G450" s="41"/>
      <c r="H450" s="41"/>
    </row>
    <row r="451" spans="1:8" ht="15" thickBot="1" x14ac:dyDescent="0.35">
      <c r="A451" s="40"/>
      <c r="B451" s="41"/>
      <c r="C451" s="41"/>
      <c r="D451" s="41"/>
      <c r="E451" s="41"/>
      <c r="F451" s="41"/>
      <c r="G451" s="41"/>
      <c r="H451" s="41"/>
    </row>
    <row r="452" spans="1:8" ht="15" thickBot="1" x14ac:dyDescent="0.35">
      <c r="A452" s="40"/>
      <c r="B452" s="41"/>
      <c r="C452" s="41"/>
      <c r="D452" s="41"/>
      <c r="E452" s="41"/>
      <c r="F452" s="41"/>
      <c r="G452" s="41"/>
      <c r="H452" s="41"/>
    </row>
    <row r="453" spans="1:8" ht="15" thickBot="1" x14ac:dyDescent="0.35">
      <c r="A453" s="40"/>
      <c r="B453" s="41"/>
      <c r="C453" s="41"/>
      <c r="D453" s="41"/>
      <c r="E453" s="41"/>
      <c r="F453" s="41"/>
      <c r="G453" s="41"/>
      <c r="H453" s="41"/>
    </row>
    <row r="454" spans="1:8" ht="15" thickBot="1" x14ac:dyDescent="0.35">
      <c r="A454" s="40"/>
      <c r="B454" s="41"/>
      <c r="C454" s="41"/>
      <c r="D454" s="41"/>
      <c r="E454" s="41"/>
      <c r="F454" s="41"/>
      <c r="G454" s="41"/>
      <c r="H454" s="41"/>
    </row>
    <row r="455" spans="1:8" ht="15" thickBot="1" x14ac:dyDescent="0.35">
      <c r="A455" s="40"/>
      <c r="B455" s="41"/>
      <c r="C455" s="41"/>
      <c r="D455" s="41"/>
      <c r="E455" s="41"/>
      <c r="F455" s="41"/>
      <c r="G455" s="41"/>
      <c r="H455" s="41"/>
    </row>
    <row r="456" spans="1:8" ht="15" thickBot="1" x14ac:dyDescent="0.35">
      <c r="A456" s="40"/>
      <c r="B456" s="41"/>
      <c r="C456" s="41"/>
      <c r="D456" s="41"/>
      <c r="E456" s="41"/>
      <c r="F456" s="41"/>
      <c r="G456" s="41"/>
      <c r="H456" s="41"/>
    </row>
    <row r="457" spans="1:8" ht="15" thickBot="1" x14ac:dyDescent="0.35">
      <c r="A457" s="40"/>
      <c r="B457" s="41"/>
      <c r="C457" s="41"/>
      <c r="D457" s="41"/>
      <c r="E457" s="41"/>
      <c r="F457" s="41"/>
      <c r="G457" s="41"/>
      <c r="H457" s="41"/>
    </row>
    <row r="458" spans="1:8" ht="15" thickBot="1" x14ac:dyDescent="0.35">
      <c r="A458" s="40"/>
      <c r="B458" s="41"/>
      <c r="C458" s="41"/>
      <c r="D458" s="41"/>
      <c r="E458" s="41"/>
      <c r="F458" s="41"/>
      <c r="G458" s="41"/>
      <c r="H458" s="41"/>
    </row>
    <row r="459" spans="1:8" ht="15" thickBot="1" x14ac:dyDescent="0.35">
      <c r="A459" s="40"/>
      <c r="B459" s="41"/>
      <c r="C459" s="41"/>
      <c r="D459" s="41"/>
      <c r="E459" s="41"/>
      <c r="F459" s="41"/>
      <c r="G459" s="41"/>
      <c r="H459" s="41"/>
    </row>
    <row r="460" spans="1:8" ht="15" thickBot="1" x14ac:dyDescent="0.35">
      <c r="A460" s="40"/>
      <c r="B460" s="41"/>
      <c r="C460" s="41"/>
      <c r="D460" s="41"/>
      <c r="E460" s="41"/>
      <c r="F460" s="41"/>
      <c r="G460" s="41"/>
      <c r="H460" s="41"/>
    </row>
    <row r="461" spans="1:8" ht="15" thickBot="1" x14ac:dyDescent="0.35">
      <c r="A461" s="40"/>
      <c r="B461" s="41"/>
      <c r="C461" s="41"/>
      <c r="D461" s="41"/>
      <c r="E461" s="41"/>
      <c r="F461" s="41"/>
      <c r="G461" s="41"/>
      <c r="H461" s="41"/>
    </row>
    <row r="462" spans="1:8" ht="15" thickBot="1" x14ac:dyDescent="0.35">
      <c r="A462" s="40"/>
      <c r="B462" s="41"/>
      <c r="C462" s="41"/>
      <c r="D462" s="41"/>
      <c r="E462" s="41"/>
      <c r="F462" s="41"/>
      <c r="G462" s="41"/>
      <c r="H462" s="41"/>
    </row>
    <row r="463" spans="1:8" ht="15" thickBot="1" x14ac:dyDescent="0.35">
      <c r="A463" s="40"/>
      <c r="B463" s="41"/>
      <c r="C463" s="41"/>
      <c r="D463" s="41"/>
      <c r="E463" s="41"/>
      <c r="F463" s="41"/>
      <c r="G463" s="41"/>
      <c r="H463" s="41"/>
    </row>
    <row r="464" spans="1:8" ht="15" thickBot="1" x14ac:dyDescent="0.35">
      <c r="A464" s="40"/>
      <c r="B464" s="41"/>
      <c r="C464" s="41"/>
      <c r="D464" s="41"/>
      <c r="E464" s="41"/>
      <c r="F464" s="41"/>
      <c r="G464" s="41"/>
      <c r="H464" s="41"/>
    </row>
    <row r="465" spans="1:8" ht="15" thickBot="1" x14ac:dyDescent="0.35">
      <c r="A465" s="40"/>
      <c r="B465" s="41"/>
      <c r="C465" s="41"/>
      <c r="D465" s="41"/>
      <c r="E465" s="41"/>
      <c r="F465" s="41"/>
      <c r="G465" s="41"/>
      <c r="H465" s="41"/>
    </row>
    <row r="466" spans="1:8" ht="15" thickBot="1" x14ac:dyDescent="0.35">
      <c r="A466" s="40"/>
      <c r="B466" s="41"/>
      <c r="C466" s="41"/>
      <c r="D466" s="41"/>
      <c r="E466" s="41"/>
      <c r="F466" s="41"/>
      <c r="G466" s="41"/>
      <c r="H466" s="41"/>
    </row>
    <row r="467" spans="1:8" ht="15" thickBot="1" x14ac:dyDescent="0.35">
      <c r="A467" s="40"/>
      <c r="B467" s="41"/>
      <c r="C467" s="41"/>
      <c r="D467" s="41"/>
      <c r="E467" s="41"/>
      <c r="F467" s="41"/>
      <c r="G467" s="41"/>
      <c r="H467" s="41"/>
    </row>
    <row r="468" spans="1:8" ht="15" thickBot="1" x14ac:dyDescent="0.35">
      <c r="A468" s="40"/>
      <c r="B468" s="41"/>
      <c r="C468" s="41"/>
      <c r="D468" s="41"/>
      <c r="E468" s="41"/>
      <c r="F468" s="41"/>
      <c r="G468" s="41"/>
      <c r="H468" s="41"/>
    </row>
    <row r="469" spans="1:8" ht="15" thickBot="1" x14ac:dyDescent="0.35">
      <c r="A469" s="40"/>
      <c r="B469" s="41"/>
      <c r="C469" s="41"/>
      <c r="D469" s="41"/>
      <c r="E469" s="41"/>
      <c r="F469" s="41"/>
      <c r="G469" s="41"/>
      <c r="H469" s="41"/>
    </row>
    <row r="470" spans="1:8" ht="15" thickBot="1" x14ac:dyDescent="0.35">
      <c r="A470" s="40"/>
      <c r="B470" s="41"/>
      <c r="C470" s="41"/>
      <c r="D470" s="41"/>
      <c r="E470" s="41"/>
      <c r="F470" s="41"/>
      <c r="G470" s="41"/>
      <c r="H470" s="41"/>
    </row>
    <row r="471" spans="1:8" ht="15" thickBot="1" x14ac:dyDescent="0.35">
      <c r="A471" s="40"/>
      <c r="B471" s="41"/>
      <c r="C471" s="41"/>
      <c r="D471" s="41"/>
      <c r="E471" s="41"/>
      <c r="F471" s="41"/>
      <c r="G471" s="41"/>
      <c r="H471" s="41"/>
    </row>
    <row r="472" spans="1:8" ht="15" thickBot="1" x14ac:dyDescent="0.35">
      <c r="A472" s="40"/>
      <c r="B472" s="41"/>
      <c r="C472" s="41"/>
      <c r="D472" s="41"/>
      <c r="E472" s="41"/>
      <c r="F472" s="41"/>
      <c r="G472" s="41"/>
      <c r="H472" s="41"/>
    </row>
    <row r="473" spans="1:8" ht="15" thickBot="1" x14ac:dyDescent="0.35">
      <c r="A473" s="40"/>
      <c r="B473" s="41"/>
      <c r="C473" s="41"/>
      <c r="D473" s="41"/>
      <c r="E473" s="41"/>
      <c r="F473" s="41"/>
      <c r="G473" s="41"/>
      <c r="H473" s="41"/>
    </row>
    <row r="474" spans="1:8" ht="15" thickBot="1" x14ac:dyDescent="0.35">
      <c r="A474" s="40"/>
      <c r="B474" s="41"/>
      <c r="C474" s="41"/>
      <c r="D474" s="41"/>
      <c r="E474" s="41"/>
      <c r="F474" s="41"/>
      <c r="G474" s="41"/>
      <c r="H474" s="41"/>
    </row>
    <row r="475" spans="1:8" ht="15" thickBot="1" x14ac:dyDescent="0.35">
      <c r="A475" s="40"/>
      <c r="B475" s="41"/>
      <c r="C475" s="41"/>
      <c r="D475" s="41"/>
      <c r="E475" s="41"/>
      <c r="F475" s="41"/>
      <c r="G475" s="41"/>
      <c r="H475" s="41"/>
    </row>
    <row r="476" spans="1:8" ht="15" thickBot="1" x14ac:dyDescent="0.35">
      <c r="A476" s="40"/>
      <c r="B476" s="41"/>
      <c r="C476" s="41"/>
      <c r="D476" s="41"/>
      <c r="E476" s="41"/>
      <c r="F476" s="41"/>
      <c r="G476" s="41"/>
      <c r="H476" s="41"/>
    </row>
    <row r="477" spans="1:8" ht="15" thickBot="1" x14ac:dyDescent="0.35">
      <c r="A477" s="40"/>
      <c r="B477" s="41"/>
      <c r="C477" s="41"/>
      <c r="D477" s="41"/>
      <c r="E477" s="41"/>
      <c r="F477" s="41"/>
      <c r="G477" s="41"/>
      <c r="H477" s="41"/>
    </row>
    <row r="478" spans="1:8" ht="15" thickBot="1" x14ac:dyDescent="0.35">
      <c r="A478" s="40"/>
      <c r="B478" s="41"/>
      <c r="C478" s="41"/>
      <c r="D478" s="41"/>
      <c r="E478" s="41"/>
      <c r="F478" s="41"/>
      <c r="G478" s="41"/>
      <c r="H478" s="41"/>
    </row>
    <row r="479" spans="1:8" ht="15" thickBot="1" x14ac:dyDescent="0.35">
      <c r="A479" s="40"/>
      <c r="B479" s="41"/>
      <c r="C479" s="41"/>
      <c r="D479" s="41"/>
      <c r="E479" s="41"/>
      <c r="F479" s="41"/>
      <c r="G479" s="41"/>
      <c r="H479" s="41"/>
    </row>
    <row r="480" spans="1:8" ht="15" thickBot="1" x14ac:dyDescent="0.35">
      <c r="A480" s="40"/>
      <c r="B480" s="41"/>
      <c r="C480" s="41"/>
      <c r="D480" s="41"/>
      <c r="E480" s="41"/>
      <c r="F480" s="41"/>
      <c r="G480" s="41"/>
      <c r="H480" s="41"/>
    </row>
    <row r="481" spans="1:8" ht="15" thickBot="1" x14ac:dyDescent="0.35">
      <c r="A481" s="40"/>
      <c r="B481" s="41"/>
      <c r="C481" s="41"/>
      <c r="D481" s="41"/>
      <c r="E481" s="41"/>
      <c r="F481" s="41"/>
      <c r="G481" s="41"/>
      <c r="H481" s="41"/>
    </row>
    <row r="482" spans="1:8" ht="15" thickBot="1" x14ac:dyDescent="0.35">
      <c r="A482" s="40"/>
      <c r="B482" s="41"/>
      <c r="C482" s="41"/>
      <c r="D482" s="41"/>
      <c r="E482" s="41"/>
      <c r="F482" s="41"/>
      <c r="G482" s="41"/>
      <c r="H482" s="41"/>
    </row>
    <row r="483" spans="1:8" ht="15" thickBot="1" x14ac:dyDescent="0.35">
      <c r="A483" s="40"/>
      <c r="B483" s="41"/>
      <c r="C483" s="41"/>
      <c r="D483" s="41"/>
      <c r="E483" s="41"/>
      <c r="F483" s="41"/>
      <c r="G483" s="41"/>
      <c r="H483" s="41"/>
    </row>
    <row r="484" spans="1:8" ht="15" thickBot="1" x14ac:dyDescent="0.35">
      <c r="A484" s="40"/>
      <c r="B484" s="41"/>
      <c r="C484" s="41"/>
      <c r="D484" s="41"/>
      <c r="E484" s="41"/>
      <c r="F484" s="41"/>
      <c r="G484" s="41"/>
      <c r="H484" s="41"/>
    </row>
    <row r="485" spans="1:8" ht="15" thickBot="1" x14ac:dyDescent="0.35">
      <c r="A485" s="40"/>
      <c r="B485" s="41"/>
      <c r="C485" s="41"/>
      <c r="D485" s="41"/>
      <c r="E485" s="41"/>
      <c r="F485" s="41"/>
      <c r="G485" s="41"/>
      <c r="H485" s="41"/>
    </row>
    <row r="486" spans="1:8" ht="15" thickBot="1" x14ac:dyDescent="0.35">
      <c r="A486" s="40"/>
      <c r="B486" s="41"/>
      <c r="C486" s="41"/>
      <c r="D486" s="41"/>
      <c r="E486" s="41"/>
      <c r="F486" s="41"/>
      <c r="G486" s="41"/>
      <c r="H486" s="41"/>
    </row>
    <row r="487" spans="1:8" ht="15" thickBot="1" x14ac:dyDescent="0.35">
      <c r="A487" s="40"/>
      <c r="B487" s="41"/>
      <c r="C487" s="41"/>
      <c r="D487" s="41"/>
      <c r="E487" s="41"/>
      <c r="F487" s="41"/>
      <c r="G487" s="41"/>
      <c r="H487" s="41"/>
    </row>
    <row r="488" spans="1:8" ht="15" thickBot="1" x14ac:dyDescent="0.35">
      <c r="A488" s="40"/>
      <c r="B488" s="41"/>
      <c r="C488" s="41"/>
      <c r="D488" s="41"/>
      <c r="E488" s="41"/>
      <c r="F488" s="41"/>
      <c r="G488" s="41"/>
      <c r="H488" s="41"/>
    </row>
    <row r="489" spans="1:8" ht="15" thickBot="1" x14ac:dyDescent="0.35">
      <c r="A489" s="40"/>
      <c r="B489" s="41"/>
      <c r="C489" s="41"/>
      <c r="D489" s="41"/>
      <c r="E489" s="41"/>
      <c r="F489" s="41"/>
      <c r="G489" s="41"/>
      <c r="H489" s="41"/>
    </row>
    <row r="490" spans="1:8" ht="15" thickBot="1" x14ac:dyDescent="0.35">
      <c r="A490" s="40"/>
      <c r="B490" s="41"/>
      <c r="C490" s="41"/>
      <c r="D490" s="41"/>
      <c r="E490" s="41"/>
      <c r="F490" s="41"/>
      <c r="G490" s="41"/>
      <c r="H490" s="41"/>
    </row>
    <row r="491" spans="1:8" ht="15" thickBot="1" x14ac:dyDescent="0.35">
      <c r="A491" s="40"/>
      <c r="B491" s="41"/>
      <c r="C491" s="41"/>
      <c r="D491" s="41"/>
      <c r="E491" s="41"/>
      <c r="F491" s="41"/>
      <c r="G491" s="41"/>
      <c r="H491" s="41"/>
    </row>
    <row r="492" spans="1:8" ht="15" thickBot="1" x14ac:dyDescent="0.35">
      <c r="A492" s="40"/>
      <c r="B492" s="41"/>
      <c r="C492" s="41"/>
      <c r="D492" s="41"/>
      <c r="E492" s="41"/>
      <c r="F492" s="41"/>
      <c r="G492" s="41"/>
      <c r="H492" s="41"/>
    </row>
    <row r="493" spans="1:8" ht="15" thickBot="1" x14ac:dyDescent="0.35">
      <c r="A493" s="40"/>
      <c r="B493" s="41"/>
      <c r="C493" s="41"/>
      <c r="D493" s="41"/>
      <c r="E493" s="41"/>
      <c r="F493" s="41"/>
      <c r="G493" s="41"/>
      <c r="H493" s="41"/>
    </row>
    <row r="494" spans="1:8" ht="15" thickBot="1" x14ac:dyDescent="0.35">
      <c r="A494" s="40"/>
      <c r="B494" s="41"/>
      <c r="C494" s="41"/>
      <c r="D494" s="41"/>
      <c r="E494" s="41"/>
      <c r="F494" s="41"/>
      <c r="G494" s="41"/>
      <c r="H494" s="41"/>
    </row>
    <row r="495" spans="1:8" ht="15" thickBot="1" x14ac:dyDescent="0.35">
      <c r="A495" s="40"/>
      <c r="B495" s="41"/>
      <c r="C495" s="41"/>
      <c r="D495" s="41"/>
      <c r="E495" s="41"/>
      <c r="F495" s="41"/>
      <c r="G495" s="41"/>
      <c r="H495" s="41"/>
    </row>
    <row r="496" spans="1:8" ht="15" thickBot="1" x14ac:dyDescent="0.35">
      <c r="A496" s="40"/>
      <c r="B496" s="41"/>
      <c r="C496" s="41"/>
      <c r="D496" s="41"/>
      <c r="E496" s="41"/>
      <c r="F496" s="41"/>
      <c r="G496" s="41"/>
      <c r="H496" s="41"/>
    </row>
    <row r="497" spans="1:8" ht="15" thickBot="1" x14ac:dyDescent="0.35">
      <c r="A497" s="40"/>
      <c r="B497" s="41"/>
      <c r="C497" s="41"/>
      <c r="D497" s="41"/>
      <c r="E497" s="41"/>
      <c r="F497" s="41"/>
      <c r="G497" s="41"/>
      <c r="H497" s="41"/>
    </row>
    <row r="498" spans="1:8" ht="15" thickBot="1" x14ac:dyDescent="0.35">
      <c r="A498" s="40"/>
      <c r="B498" s="41"/>
      <c r="C498" s="41"/>
      <c r="D498" s="41"/>
      <c r="E498" s="41"/>
      <c r="F498" s="41"/>
      <c r="G498" s="41"/>
      <c r="H498" s="41"/>
    </row>
    <row r="499" spans="1:8" ht="15" thickBot="1" x14ac:dyDescent="0.35">
      <c r="A499" s="40"/>
      <c r="B499" s="41"/>
      <c r="C499" s="41"/>
      <c r="D499" s="41"/>
      <c r="E499" s="41"/>
      <c r="F499" s="41"/>
      <c r="G499" s="41"/>
      <c r="H499" s="41"/>
    </row>
    <row r="500" spans="1:8" ht="15" thickBot="1" x14ac:dyDescent="0.35">
      <c r="A500" s="40"/>
      <c r="B500" s="41"/>
      <c r="C500" s="41"/>
      <c r="D500" s="41"/>
      <c r="E500" s="41"/>
      <c r="F500" s="41"/>
      <c r="G500" s="41"/>
      <c r="H500" s="41"/>
    </row>
    <row r="501" spans="1:8" ht="15" thickBot="1" x14ac:dyDescent="0.35">
      <c r="A501" s="40"/>
      <c r="B501" s="41"/>
      <c r="C501" s="41"/>
      <c r="D501" s="41"/>
      <c r="E501" s="41"/>
      <c r="F501" s="41"/>
      <c r="G501" s="41"/>
      <c r="H501" s="41"/>
    </row>
    <row r="502" spans="1:8" ht="15" thickBot="1" x14ac:dyDescent="0.35">
      <c r="A502" s="40"/>
      <c r="B502" s="41"/>
      <c r="C502" s="41"/>
      <c r="D502" s="41"/>
      <c r="E502" s="41"/>
      <c r="F502" s="41"/>
      <c r="G502" s="41"/>
      <c r="H502" s="41"/>
    </row>
    <row r="503" spans="1:8" ht="15" thickBot="1" x14ac:dyDescent="0.35">
      <c r="A503" s="40"/>
      <c r="B503" s="41"/>
      <c r="C503" s="41"/>
      <c r="D503" s="41"/>
      <c r="E503" s="41"/>
      <c r="F503" s="41"/>
      <c r="G503" s="41"/>
      <c r="H503" s="41"/>
    </row>
    <row r="504" spans="1:8" ht="15" thickBot="1" x14ac:dyDescent="0.35">
      <c r="A504" s="40"/>
      <c r="B504" s="41"/>
      <c r="C504" s="41"/>
      <c r="D504" s="41"/>
      <c r="E504" s="41"/>
      <c r="F504" s="41"/>
      <c r="G504" s="41"/>
      <c r="H504" s="41"/>
    </row>
    <row r="505" spans="1:8" ht="15" thickBot="1" x14ac:dyDescent="0.35">
      <c r="A505" s="40"/>
      <c r="B505" s="41"/>
      <c r="C505" s="41"/>
      <c r="D505" s="41"/>
      <c r="E505" s="41"/>
      <c r="F505" s="41"/>
      <c r="G505" s="41"/>
      <c r="H505" s="41"/>
    </row>
    <row r="506" spans="1:8" ht="15" thickBot="1" x14ac:dyDescent="0.35">
      <c r="A506" s="40"/>
      <c r="B506" s="41"/>
      <c r="C506" s="41"/>
      <c r="D506" s="41"/>
      <c r="E506" s="41"/>
      <c r="F506" s="41"/>
      <c r="G506" s="41"/>
      <c r="H506" s="41"/>
    </row>
    <row r="507" spans="1:8" ht="15" thickBot="1" x14ac:dyDescent="0.35">
      <c r="A507" s="40"/>
      <c r="B507" s="41"/>
      <c r="C507" s="41"/>
      <c r="D507" s="41"/>
      <c r="E507" s="41"/>
      <c r="F507" s="41"/>
      <c r="G507" s="41"/>
      <c r="H507" s="41"/>
    </row>
    <row r="508" spans="1:8" ht="15" thickBot="1" x14ac:dyDescent="0.35">
      <c r="A508" s="40"/>
      <c r="B508" s="41"/>
      <c r="C508" s="41"/>
      <c r="D508" s="41"/>
      <c r="E508" s="41"/>
      <c r="F508" s="41"/>
      <c r="G508" s="41"/>
      <c r="H508" s="41"/>
    </row>
    <row r="509" spans="1:8" ht="15" thickBot="1" x14ac:dyDescent="0.35">
      <c r="A509" s="40"/>
      <c r="B509" s="41"/>
      <c r="C509" s="41"/>
      <c r="D509" s="41"/>
      <c r="E509" s="41"/>
      <c r="F509" s="41"/>
      <c r="G509" s="41"/>
      <c r="H509" s="41"/>
    </row>
    <row r="510" spans="1:8" ht="15" thickBot="1" x14ac:dyDescent="0.35">
      <c r="A510" s="40"/>
      <c r="B510" s="41"/>
      <c r="C510" s="41"/>
      <c r="D510" s="41"/>
      <c r="E510" s="41"/>
      <c r="F510" s="41"/>
      <c r="G510" s="41"/>
      <c r="H510" s="41"/>
    </row>
    <row r="511" spans="1:8" ht="15" thickBot="1" x14ac:dyDescent="0.35">
      <c r="A511" s="40"/>
      <c r="B511" s="41"/>
      <c r="C511" s="41"/>
      <c r="D511" s="41"/>
      <c r="E511" s="41"/>
      <c r="F511" s="41"/>
      <c r="G511" s="41"/>
      <c r="H511" s="41"/>
    </row>
    <row r="512" spans="1:8" ht="15" thickBot="1" x14ac:dyDescent="0.35">
      <c r="A512" s="40"/>
      <c r="B512" s="41"/>
      <c r="C512" s="41"/>
      <c r="D512" s="41"/>
      <c r="E512" s="41"/>
      <c r="F512" s="41"/>
      <c r="G512" s="41"/>
      <c r="H512" s="41"/>
    </row>
    <row r="513" spans="1:8" ht="15" thickBot="1" x14ac:dyDescent="0.35">
      <c r="A513" s="40"/>
      <c r="B513" s="41"/>
      <c r="C513" s="41"/>
      <c r="D513" s="41"/>
      <c r="E513" s="41"/>
      <c r="F513" s="41"/>
      <c r="G513" s="41"/>
      <c r="H513" s="41"/>
    </row>
    <row r="514" spans="1:8" ht="15" thickBot="1" x14ac:dyDescent="0.35">
      <c r="A514" s="40"/>
      <c r="B514" s="41"/>
      <c r="C514" s="41"/>
      <c r="D514" s="41"/>
      <c r="E514" s="41"/>
      <c r="F514" s="41"/>
      <c r="G514" s="41"/>
      <c r="H514" s="41"/>
    </row>
    <row r="515" spans="1:8" ht="15" thickBot="1" x14ac:dyDescent="0.35">
      <c r="A515" s="40"/>
      <c r="B515" s="41"/>
      <c r="C515" s="41"/>
      <c r="D515" s="41"/>
      <c r="E515" s="41"/>
      <c r="F515" s="41"/>
      <c r="G515" s="41"/>
      <c r="H515" s="41"/>
    </row>
    <row r="516" spans="1:8" ht="15" thickBot="1" x14ac:dyDescent="0.35">
      <c r="A516" s="40"/>
      <c r="B516" s="41"/>
      <c r="C516" s="41"/>
      <c r="D516" s="41"/>
      <c r="E516" s="41"/>
      <c r="F516" s="41"/>
      <c r="G516" s="41"/>
      <c r="H516" s="41"/>
    </row>
    <row r="517" spans="1:8" ht="15" thickBot="1" x14ac:dyDescent="0.35">
      <c r="A517" s="40"/>
      <c r="B517" s="41"/>
      <c r="C517" s="41"/>
      <c r="D517" s="41"/>
      <c r="E517" s="41"/>
      <c r="F517" s="41"/>
      <c r="G517" s="41"/>
      <c r="H517" s="41"/>
    </row>
    <row r="518" spans="1:8" ht="15" thickBot="1" x14ac:dyDescent="0.35">
      <c r="A518" s="40"/>
      <c r="B518" s="41"/>
      <c r="C518" s="41"/>
      <c r="D518" s="41"/>
      <c r="E518" s="41"/>
      <c r="F518" s="41"/>
      <c r="G518" s="41"/>
      <c r="H518" s="41"/>
    </row>
    <row r="519" spans="1:8" ht="15" thickBot="1" x14ac:dyDescent="0.35">
      <c r="A519" s="40"/>
      <c r="B519" s="41"/>
      <c r="C519" s="41"/>
      <c r="D519" s="41"/>
      <c r="E519" s="41"/>
      <c r="F519" s="41"/>
      <c r="G519" s="41"/>
      <c r="H519" s="41"/>
    </row>
    <row r="520" spans="1:8" ht="15" thickBot="1" x14ac:dyDescent="0.35">
      <c r="A520" s="40"/>
      <c r="B520" s="41"/>
      <c r="C520" s="41"/>
      <c r="D520" s="41"/>
      <c r="E520" s="41"/>
      <c r="F520" s="41"/>
      <c r="G520" s="41"/>
      <c r="H520" s="41"/>
    </row>
    <row r="521" spans="1:8" ht="15" thickBot="1" x14ac:dyDescent="0.35">
      <c r="A521" s="40"/>
      <c r="B521" s="41"/>
      <c r="C521" s="41"/>
      <c r="D521" s="41"/>
      <c r="E521" s="41"/>
      <c r="F521" s="41"/>
      <c r="G521" s="41"/>
      <c r="H521" s="41"/>
    </row>
    <row r="522" spans="1:8" ht="15" thickBot="1" x14ac:dyDescent="0.35">
      <c r="A522" s="40"/>
      <c r="B522" s="41"/>
      <c r="C522" s="41"/>
      <c r="D522" s="41"/>
      <c r="E522" s="41"/>
      <c r="F522" s="41"/>
      <c r="G522" s="41"/>
      <c r="H522" s="41"/>
    </row>
    <row r="523" spans="1:8" ht="15" thickBot="1" x14ac:dyDescent="0.35">
      <c r="A523" s="40"/>
      <c r="B523" s="41"/>
      <c r="C523" s="41"/>
      <c r="D523" s="41"/>
      <c r="E523" s="41"/>
      <c r="F523" s="41"/>
      <c r="G523" s="41"/>
      <c r="H523" s="41"/>
    </row>
    <row r="524" spans="1:8" ht="15" thickBot="1" x14ac:dyDescent="0.35">
      <c r="A524" s="40"/>
      <c r="B524" s="41"/>
      <c r="C524" s="41"/>
      <c r="D524" s="41"/>
      <c r="E524" s="41"/>
      <c r="F524" s="41"/>
      <c r="G524" s="41"/>
      <c r="H524" s="41"/>
    </row>
    <row r="525" spans="1:8" ht="15" thickBot="1" x14ac:dyDescent="0.35">
      <c r="A525" s="40"/>
      <c r="B525" s="41"/>
      <c r="C525" s="41"/>
      <c r="D525" s="41"/>
      <c r="E525" s="41"/>
      <c r="F525" s="41"/>
      <c r="G525" s="41"/>
      <c r="H525" s="41"/>
    </row>
    <row r="526" spans="1:8" ht="15" thickBot="1" x14ac:dyDescent="0.35">
      <c r="A526" s="40"/>
      <c r="B526" s="41"/>
      <c r="C526" s="41"/>
      <c r="D526" s="41"/>
      <c r="E526" s="41"/>
      <c r="F526" s="41"/>
      <c r="G526" s="41"/>
      <c r="H526" s="41"/>
    </row>
    <row r="527" spans="1:8" ht="15" thickBot="1" x14ac:dyDescent="0.35">
      <c r="A527" s="40"/>
      <c r="B527" s="41"/>
      <c r="C527" s="41"/>
      <c r="D527" s="41"/>
      <c r="E527" s="41"/>
      <c r="F527" s="41"/>
      <c r="G527" s="41"/>
      <c r="H527" s="41"/>
    </row>
    <row r="528" spans="1:8" ht="15" thickBot="1" x14ac:dyDescent="0.35">
      <c r="A528" s="40"/>
      <c r="B528" s="41"/>
      <c r="C528" s="41"/>
      <c r="D528" s="41"/>
      <c r="E528" s="41"/>
      <c r="F528" s="41"/>
      <c r="G528" s="41"/>
      <c r="H528" s="41"/>
    </row>
    <row r="529" spans="1:8" ht="15" thickBot="1" x14ac:dyDescent="0.35">
      <c r="A529" s="40"/>
      <c r="B529" s="41"/>
      <c r="C529" s="41"/>
      <c r="D529" s="41"/>
      <c r="E529" s="41"/>
      <c r="F529" s="41"/>
      <c r="G529" s="41"/>
      <c r="H529" s="41"/>
    </row>
    <row r="530" spans="1:8" ht="15" thickBot="1" x14ac:dyDescent="0.35">
      <c r="A530" s="40"/>
      <c r="B530" s="41"/>
      <c r="C530" s="41"/>
      <c r="D530" s="41"/>
      <c r="E530" s="41"/>
      <c r="F530" s="41"/>
      <c r="G530" s="41"/>
      <c r="H530" s="41"/>
    </row>
    <row r="531" spans="1:8" ht="15" thickBot="1" x14ac:dyDescent="0.35">
      <c r="A531" s="40"/>
      <c r="B531" s="41"/>
      <c r="C531" s="41"/>
      <c r="D531" s="41"/>
      <c r="E531" s="41"/>
      <c r="F531" s="41"/>
      <c r="G531" s="41"/>
      <c r="H531" s="41"/>
    </row>
    <row r="532" spans="1:8" ht="15" thickBot="1" x14ac:dyDescent="0.35">
      <c r="A532" s="40"/>
      <c r="B532" s="41"/>
      <c r="C532" s="41"/>
      <c r="D532" s="41"/>
      <c r="E532" s="41"/>
      <c r="F532" s="41"/>
      <c r="G532" s="41"/>
      <c r="H532" s="41"/>
    </row>
    <row r="533" spans="1:8" ht="15" thickBot="1" x14ac:dyDescent="0.35">
      <c r="A533" s="40"/>
      <c r="B533" s="41"/>
      <c r="C533" s="41"/>
      <c r="D533" s="41"/>
      <c r="E533" s="41"/>
      <c r="F533" s="41"/>
      <c r="G533" s="41"/>
      <c r="H533" s="41"/>
    </row>
    <row r="534" spans="1:8" ht="15" thickBot="1" x14ac:dyDescent="0.35">
      <c r="A534" s="40"/>
      <c r="B534" s="41"/>
      <c r="C534" s="41"/>
      <c r="D534" s="41"/>
      <c r="E534" s="41"/>
      <c r="F534" s="41"/>
      <c r="G534" s="41"/>
      <c r="H534" s="41"/>
    </row>
    <row r="535" spans="1:8" ht="15" thickBot="1" x14ac:dyDescent="0.35">
      <c r="A535" s="40"/>
      <c r="B535" s="41"/>
      <c r="C535" s="41"/>
      <c r="D535" s="41"/>
      <c r="E535" s="41"/>
      <c r="F535" s="41"/>
      <c r="G535" s="41"/>
      <c r="H535" s="41"/>
    </row>
    <row r="536" spans="1:8" ht="15" thickBot="1" x14ac:dyDescent="0.35">
      <c r="A536" s="40"/>
      <c r="B536" s="41"/>
      <c r="C536" s="41"/>
      <c r="D536" s="41"/>
      <c r="E536" s="41"/>
      <c r="F536" s="41"/>
      <c r="G536" s="41"/>
      <c r="H536" s="41"/>
    </row>
    <row r="537" spans="1:8" ht="15" thickBot="1" x14ac:dyDescent="0.35">
      <c r="A537" s="40"/>
      <c r="B537" s="41"/>
      <c r="C537" s="41"/>
      <c r="D537" s="41"/>
      <c r="E537" s="41"/>
      <c r="F537" s="41"/>
      <c r="G537" s="41"/>
      <c r="H537" s="41"/>
    </row>
    <row r="538" spans="1:8" ht="15" thickBot="1" x14ac:dyDescent="0.35">
      <c r="A538" s="40"/>
      <c r="B538" s="41"/>
      <c r="C538" s="41"/>
      <c r="D538" s="41"/>
      <c r="E538" s="41"/>
      <c r="F538" s="41"/>
      <c r="G538" s="41"/>
      <c r="H538" s="41"/>
    </row>
    <row r="539" spans="1:8" ht="15" thickBot="1" x14ac:dyDescent="0.35">
      <c r="A539" s="40"/>
      <c r="B539" s="41"/>
      <c r="C539" s="41"/>
      <c r="D539" s="41"/>
      <c r="E539" s="41"/>
      <c r="F539" s="41"/>
      <c r="G539" s="41"/>
      <c r="H539" s="41"/>
    </row>
    <row r="540" spans="1:8" ht="15" thickBot="1" x14ac:dyDescent="0.35">
      <c r="A540" s="40"/>
      <c r="B540" s="41"/>
      <c r="C540" s="41"/>
      <c r="D540" s="41"/>
      <c r="E540" s="41"/>
      <c r="F540" s="41"/>
      <c r="G540" s="41"/>
      <c r="H540" s="41"/>
    </row>
    <row r="541" spans="1:8" ht="15" thickBot="1" x14ac:dyDescent="0.35">
      <c r="A541" s="40"/>
      <c r="B541" s="41"/>
      <c r="C541" s="41"/>
      <c r="D541" s="41"/>
      <c r="E541" s="41"/>
      <c r="F541" s="41"/>
      <c r="G541" s="41"/>
      <c r="H541" s="41"/>
    </row>
    <row r="542" spans="1:8" ht="15" thickBot="1" x14ac:dyDescent="0.35">
      <c r="A542" s="40"/>
      <c r="B542" s="41"/>
      <c r="C542" s="41"/>
      <c r="D542" s="41"/>
      <c r="E542" s="41"/>
      <c r="F542" s="41"/>
      <c r="G542" s="41"/>
      <c r="H542" s="41"/>
    </row>
    <row r="543" spans="1:8" ht="15" thickBot="1" x14ac:dyDescent="0.35">
      <c r="A543" s="40"/>
      <c r="B543" s="41"/>
      <c r="C543" s="41"/>
      <c r="D543" s="41"/>
      <c r="E543" s="41"/>
      <c r="F543" s="41"/>
      <c r="G543" s="41"/>
      <c r="H543" s="41"/>
    </row>
    <row r="544" spans="1:8" ht="15" thickBot="1" x14ac:dyDescent="0.35">
      <c r="A544" s="40"/>
      <c r="B544" s="41"/>
      <c r="C544" s="41"/>
      <c r="D544" s="41"/>
      <c r="E544" s="41"/>
      <c r="F544" s="41"/>
      <c r="G544" s="41"/>
      <c r="H544" s="41"/>
    </row>
    <row r="545" spans="1:8" ht="15" thickBot="1" x14ac:dyDescent="0.35">
      <c r="A545" s="40"/>
      <c r="B545" s="41"/>
      <c r="C545" s="41"/>
      <c r="D545" s="41"/>
      <c r="E545" s="41"/>
      <c r="F545" s="41"/>
      <c r="G545" s="41"/>
      <c r="H545" s="41"/>
    </row>
    <row r="546" spans="1:8" ht="15" thickBot="1" x14ac:dyDescent="0.35">
      <c r="A546" s="40"/>
      <c r="B546" s="41"/>
      <c r="C546" s="41"/>
      <c r="D546" s="41"/>
      <c r="E546" s="41"/>
      <c r="F546" s="41"/>
      <c r="G546" s="41"/>
      <c r="H546" s="41"/>
    </row>
    <row r="547" spans="1:8" ht="15" thickBot="1" x14ac:dyDescent="0.35">
      <c r="A547" s="40"/>
      <c r="B547" s="41"/>
      <c r="C547" s="41"/>
      <c r="D547" s="41"/>
      <c r="E547" s="41"/>
      <c r="F547" s="41"/>
      <c r="G547" s="41"/>
      <c r="H547" s="41"/>
    </row>
    <row r="548" spans="1:8" ht="15" thickBot="1" x14ac:dyDescent="0.35">
      <c r="A548" s="40"/>
      <c r="B548" s="41"/>
      <c r="C548" s="41"/>
      <c r="D548" s="41"/>
      <c r="E548" s="41"/>
      <c r="F548" s="41"/>
      <c r="G548" s="41"/>
      <c r="H548" s="41"/>
    </row>
    <row r="549" spans="1:8" ht="15" thickBot="1" x14ac:dyDescent="0.35">
      <c r="A549" s="40"/>
      <c r="B549" s="41"/>
      <c r="C549" s="41"/>
      <c r="D549" s="41"/>
      <c r="E549" s="41"/>
      <c r="F549" s="41"/>
      <c r="G549" s="41"/>
      <c r="H549" s="41"/>
    </row>
    <row r="550" spans="1:8" ht="15" thickBot="1" x14ac:dyDescent="0.35">
      <c r="A550" s="40"/>
      <c r="B550" s="41"/>
      <c r="C550" s="41"/>
      <c r="D550" s="41"/>
      <c r="E550" s="41"/>
      <c r="F550" s="41"/>
      <c r="G550" s="41"/>
      <c r="H550" s="41"/>
    </row>
    <row r="551" spans="1:8" ht="15" thickBot="1" x14ac:dyDescent="0.35">
      <c r="A551" s="40"/>
      <c r="B551" s="41"/>
      <c r="C551" s="41"/>
      <c r="D551" s="41"/>
      <c r="E551" s="41"/>
      <c r="F551" s="41"/>
      <c r="G551" s="41"/>
      <c r="H551" s="41"/>
    </row>
    <row r="552" spans="1:8" ht="15" thickBot="1" x14ac:dyDescent="0.35">
      <c r="A552" s="40"/>
      <c r="B552" s="41"/>
      <c r="C552" s="41"/>
      <c r="D552" s="41"/>
      <c r="E552" s="41"/>
      <c r="F552" s="41"/>
      <c r="G552" s="41"/>
      <c r="H552" s="41"/>
    </row>
    <row r="553" spans="1:8" ht="15" thickBot="1" x14ac:dyDescent="0.35">
      <c r="A553" s="40"/>
      <c r="B553" s="41"/>
      <c r="C553" s="41"/>
      <c r="D553" s="41"/>
      <c r="E553" s="41"/>
      <c r="F553" s="41"/>
      <c r="G553" s="41"/>
      <c r="H553" s="41"/>
    </row>
    <row r="554" spans="1:8" ht="15" thickBot="1" x14ac:dyDescent="0.35">
      <c r="A554" s="40"/>
      <c r="B554" s="41"/>
      <c r="C554" s="41"/>
      <c r="D554" s="41"/>
      <c r="E554" s="41"/>
      <c r="F554" s="41"/>
      <c r="G554" s="41"/>
      <c r="H554" s="41"/>
    </row>
    <row r="555" spans="1:8" ht="15" thickBot="1" x14ac:dyDescent="0.35">
      <c r="A555" s="40"/>
      <c r="B555" s="41"/>
      <c r="C555" s="41"/>
      <c r="D555" s="41"/>
      <c r="E555" s="41"/>
      <c r="F555" s="41"/>
      <c r="G555" s="41"/>
      <c r="H555" s="41"/>
    </row>
    <row r="556" spans="1:8" ht="15" thickBot="1" x14ac:dyDescent="0.35">
      <c r="A556" s="40"/>
      <c r="B556" s="41"/>
      <c r="C556" s="41"/>
      <c r="D556" s="41"/>
      <c r="E556" s="41"/>
      <c r="F556" s="41"/>
      <c r="G556" s="41"/>
      <c r="H556" s="41"/>
    </row>
    <row r="557" spans="1:8" ht="15" thickBot="1" x14ac:dyDescent="0.35">
      <c r="A557" s="40"/>
      <c r="B557" s="41"/>
      <c r="C557" s="41"/>
      <c r="D557" s="41"/>
      <c r="E557" s="41"/>
      <c r="F557" s="41"/>
      <c r="G557" s="41"/>
      <c r="H557" s="41"/>
    </row>
    <row r="558" spans="1:8" ht="15" thickBot="1" x14ac:dyDescent="0.35">
      <c r="A558" s="40"/>
      <c r="B558" s="41"/>
      <c r="C558" s="41"/>
      <c r="D558" s="41"/>
      <c r="E558" s="41"/>
      <c r="F558" s="41"/>
      <c r="G558" s="41"/>
      <c r="H558" s="41"/>
    </row>
    <row r="559" spans="1:8" ht="15" thickBot="1" x14ac:dyDescent="0.35">
      <c r="A559" s="40"/>
      <c r="B559" s="41"/>
      <c r="C559" s="41"/>
      <c r="D559" s="41"/>
      <c r="E559" s="41"/>
      <c r="F559" s="41"/>
      <c r="G559" s="41"/>
      <c r="H559" s="41"/>
    </row>
    <row r="560" spans="1:8" ht="15" thickBot="1" x14ac:dyDescent="0.35">
      <c r="A560" s="40"/>
      <c r="B560" s="41"/>
      <c r="C560" s="41"/>
      <c r="D560" s="41"/>
      <c r="E560" s="41"/>
      <c r="F560" s="41"/>
      <c r="G560" s="41"/>
      <c r="H560" s="41"/>
    </row>
    <row r="561" spans="1:8" ht="15" thickBot="1" x14ac:dyDescent="0.35">
      <c r="A561" s="40"/>
      <c r="B561" s="41"/>
      <c r="C561" s="41"/>
      <c r="D561" s="41"/>
      <c r="E561" s="41"/>
      <c r="F561" s="41"/>
      <c r="G561" s="41"/>
      <c r="H561" s="41"/>
    </row>
    <row r="562" spans="1:8" ht="15" thickBot="1" x14ac:dyDescent="0.35">
      <c r="A562" s="40"/>
      <c r="B562" s="41"/>
      <c r="C562" s="41"/>
      <c r="D562" s="41"/>
      <c r="E562" s="41"/>
      <c r="F562" s="41"/>
      <c r="G562" s="41"/>
      <c r="H562" s="41"/>
    </row>
    <row r="563" spans="1:8" ht="15" thickBot="1" x14ac:dyDescent="0.35">
      <c r="A563" s="40"/>
      <c r="B563" s="41"/>
      <c r="C563" s="41"/>
      <c r="D563" s="41"/>
      <c r="E563" s="41"/>
      <c r="F563" s="41"/>
      <c r="G563" s="41"/>
      <c r="H563" s="41"/>
    </row>
    <row r="564" spans="1:8" ht="15" thickBot="1" x14ac:dyDescent="0.35">
      <c r="A564" s="40"/>
      <c r="B564" s="41"/>
      <c r="C564" s="41"/>
      <c r="D564" s="41"/>
      <c r="E564" s="41"/>
      <c r="F564" s="41"/>
      <c r="G564" s="41"/>
      <c r="H564" s="41"/>
    </row>
    <row r="565" spans="1:8" ht="15" thickBot="1" x14ac:dyDescent="0.35">
      <c r="A565" s="40"/>
      <c r="B565" s="41"/>
      <c r="C565" s="41"/>
      <c r="D565" s="41"/>
      <c r="E565" s="41"/>
      <c r="F565" s="41"/>
      <c r="G565" s="41"/>
      <c r="H565" s="41"/>
    </row>
    <row r="566" spans="1:8" ht="15" thickBot="1" x14ac:dyDescent="0.35">
      <c r="A566" s="40"/>
      <c r="B566" s="41"/>
      <c r="C566" s="41"/>
      <c r="D566" s="41"/>
      <c r="E566" s="41"/>
      <c r="F566" s="41"/>
      <c r="G566" s="41"/>
      <c r="H566" s="41"/>
    </row>
    <row r="567" spans="1:8" ht="15" thickBot="1" x14ac:dyDescent="0.35">
      <c r="A567" s="40"/>
      <c r="B567" s="41"/>
      <c r="C567" s="41"/>
      <c r="D567" s="41"/>
      <c r="E567" s="41"/>
      <c r="F567" s="41"/>
      <c r="G567" s="41"/>
      <c r="H567" s="41"/>
    </row>
    <row r="568" spans="1:8" ht="15" thickBot="1" x14ac:dyDescent="0.35">
      <c r="A568" s="40"/>
      <c r="B568" s="41"/>
      <c r="C568" s="41"/>
      <c r="D568" s="41"/>
      <c r="E568" s="41"/>
      <c r="F568" s="41"/>
      <c r="G568" s="41"/>
      <c r="H568" s="41"/>
    </row>
    <row r="569" spans="1:8" ht="15" thickBot="1" x14ac:dyDescent="0.35">
      <c r="A569" s="40"/>
      <c r="B569" s="41"/>
      <c r="C569" s="41"/>
      <c r="D569" s="41"/>
      <c r="E569" s="41"/>
      <c r="F569" s="41"/>
      <c r="G569" s="41"/>
      <c r="H569" s="41"/>
    </row>
    <row r="570" spans="1:8" ht="15" thickBot="1" x14ac:dyDescent="0.35">
      <c r="A570" s="40"/>
      <c r="B570" s="41"/>
      <c r="C570" s="41"/>
      <c r="D570" s="41"/>
      <c r="E570" s="41"/>
      <c r="F570" s="41"/>
      <c r="G570" s="41"/>
      <c r="H570" s="41"/>
    </row>
    <row r="571" spans="1:8" ht="15" thickBot="1" x14ac:dyDescent="0.35">
      <c r="A571" s="40"/>
      <c r="B571" s="41"/>
      <c r="C571" s="41"/>
      <c r="D571" s="41"/>
      <c r="E571" s="41"/>
      <c r="F571" s="41"/>
      <c r="G571" s="41"/>
      <c r="H571" s="41"/>
    </row>
    <row r="572" spans="1:8" ht="15" thickBot="1" x14ac:dyDescent="0.35">
      <c r="A572" s="40"/>
      <c r="B572" s="41"/>
      <c r="C572" s="41"/>
      <c r="D572" s="41"/>
      <c r="E572" s="41"/>
      <c r="F572" s="41"/>
      <c r="G572" s="41"/>
      <c r="H572" s="41"/>
    </row>
    <row r="573" spans="1:8" ht="15" thickBot="1" x14ac:dyDescent="0.35">
      <c r="A573" s="40"/>
      <c r="B573" s="41"/>
      <c r="C573" s="41"/>
      <c r="D573" s="41"/>
      <c r="E573" s="41"/>
      <c r="F573" s="41"/>
      <c r="G573" s="41"/>
      <c r="H573" s="41"/>
    </row>
    <row r="574" spans="1:8" ht="15" thickBot="1" x14ac:dyDescent="0.35">
      <c r="A574" s="40"/>
      <c r="B574" s="41"/>
      <c r="C574" s="41"/>
      <c r="D574" s="41"/>
      <c r="E574" s="41"/>
      <c r="F574" s="41"/>
      <c r="G574" s="41"/>
      <c r="H574" s="41"/>
    </row>
    <row r="575" spans="1:8" ht="15" thickBot="1" x14ac:dyDescent="0.35">
      <c r="A575" s="40"/>
      <c r="B575" s="41"/>
      <c r="C575" s="41"/>
      <c r="D575" s="41"/>
      <c r="E575" s="41"/>
      <c r="F575" s="41"/>
      <c r="G575" s="41"/>
      <c r="H575" s="41"/>
    </row>
    <row r="576" spans="1:8" ht="15" thickBot="1" x14ac:dyDescent="0.35">
      <c r="A576" s="40"/>
      <c r="B576" s="41"/>
      <c r="C576" s="41"/>
      <c r="D576" s="41"/>
      <c r="E576" s="41"/>
      <c r="F576" s="41"/>
      <c r="G576" s="41"/>
      <c r="H576" s="41"/>
    </row>
    <row r="577" spans="1:8" ht="15" thickBot="1" x14ac:dyDescent="0.35">
      <c r="A577" s="40"/>
      <c r="B577" s="41"/>
      <c r="C577" s="41"/>
      <c r="D577" s="41"/>
      <c r="E577" s="41"/>
      <c r="F577" s="41"/>
      <c r="G577" s="41"/>
      <c r="H577" s="41"/>
    </row>
    <row r="578" spans="1:8" ht="15" thickBot="1" x14ac:dyDescent="0.35">
      <c r="A578" s="40"/>
      <c r="B578" s="41"/>
      <c r="C578" s="41"/>
      <c r="D578" s="41"/>
      <c r="E578" s="41"/>
      <c r="F578" s="41"/>
      <c r="G578" s="41"/>
      <c r="H578" s="41"/>
    </row>
    <row r="579" spans="1:8" ht="15" thickBot="1" x14ac:dyDescent="0.35">
      <c r="A579" s="40"/>
      <c r="B579" s="41"/>
      <c r="C579" s="41"/>
      <c r="D579" s="41"/>
      <c r="E579" s="41"/>
      <c r="F579" s="41"/>
      <c r="G579" s="41"/>
      <c r="H579" s="41"/>
    </row>
    <row r="580" spans="1:8" ht="15" thickBot="1" x14ac:dyDescent="0.35">
      <c r="A580" s="40"/>
      <c r="B580" s="41"/>
      <c r="C580" s="41"/>
      <c r="D580" s="41"/>
      <c r="E580" s="41"/>
      <c r="F580" s="41"/>
      <c r="G580" s="41"/>
      <c r="H580" s="41"/>
    </row>
    <row r="581" spans="1:8" ht="15" thickBot="1" x14ac:dyDescent="0.35">
      <c r="A581" s="40"/>
      <c r="B581" s="41"/>
      <c r="C581" s="41"/>
      <c r="D581" s="41"/>
      <c r="E581" s="41"/>
      <c r="F581" s="41"/>
      <c r="G581" s="41"/>
      <c r="H581" s="41"/>
    </row>
    <row r="582" spans="1:8" ht="15" thickBot="1" x14ac:dyDescent="0.35">
      <c r="A582" s="40"/>
      <c r="B582" s="41"/>
      <c r="C582" s="41"/>
      <c r="D582" s="41"/>
      <c r="E582" s="41"/>
      <c r="F582" s="41"/>
      <c r="G582" s="41"/>
      <c r="H582" s="41"/>
    </row>
    <row r="583" spans="1:8" ht="15" thickBot="1" x14ac:dyDescent="0.35">
      <c r="A583" s="40"/>
      <c r="B583" s="41"/>
      <c r="C583" s="41"/>
      <c r="D583" s="41"/>
      <c r="E583" s="41"/>
      <c r="F583" s="41"/>
      <c r="G583" s="41"/>
      <c r="H583" s="41"/>
    </row>
    <row r="584" spans="1:8" ht="15" thickBot="1" x14ac:dyDescent="0.35">
      <c r="A584" s="40"/>
      <c r="B584" s="41"/>
      <c r="C584" s="41"/>
      <c r="D584" s="41"/>
      <c r="E584" s="41"/>
      <c r="F584" s="41"/>
      <c r="G584" s="41"/>
      <c r="H584" s="41"/>
    </row>
    <row r="585" spans="1:8" ht="15" thickBot="1" x14ac:dyDescent="0.35">
      <c r="A585" s="40"/>
      <c r="B585" s="41"/>
      <c r="C585" s="41"/>
      <c r="D585" s="41"/>
      <c r="E585" s="41"/>
      <c r="F585" s="41"/>
      <c r="G585" s="41"/>
      <c r="H585" s="41"/>
    </row>
    <row r="586" spans="1:8" ht="15" thickBot="1" x14ac:dyDescent="0.35">
      <c r="A586" s="40"/>
      <c r="B586" s="41"/>
      <c r="C586" s="41"/>
      <c r="D586" s="41"/>
      <c r="E586" s="41"/>
      <c r="F586" s="41"/>
      <c r="G586" s="41"/>
      <c r="H586" s="41"/>
    </row>
    <row r="587" spans="1:8" ht="15" thickBot="1" x14ac:dyDescent="0.35">
      <c r="A587" s="40"/>
      <c r="B587" s="41"/>
      <c r="C587" s="41"/>
      <c r="D587" s="41"/>
      <c r="E587" s="41"/>
      <c r="F587" s="41"/>
      <c r="G587" s="41"/>
      <c r="H587" s="41"/>
    </row>
    <row r="588" spans="1:8" ht="15" thickBot="1" x14ac:dyDescent="0.35">
      <c r="A588" s="40"/>
      <c r="B588" s="41"/>
      <c r="C588" s="41"/>
      <c r="D588" s="41"/>
      <c r="E588" s="41"/>
      <c r="F588" s="41"/>
      <c r="G588" s="41"/>
      <c r="H588" s="41"/>
    </row>
    <row r="589" spans="1:8" ht="15" thickBot="1" x14ac:dyDescent="0.35">
      <c r="A589" s="40"/>
      <c r="B589" s="41"/>
      <c r="C589" s="41"/>
      <c r="D589" s="41"/>
      <c r="E589" s="41"/>
      <c r="F589" s="41"/>
      <c r="G589" s="41"/>
      <c r="H589" s="41"/>
    </row>
    <row r="590" spans="1:8" ht="15" thickBot="1" x14ac:dyDescent="0.35">
      <c r="A590" s="40"/>
      <c r="B590" s="41"/>
      <c r="C590" s="41"/>
      <c r="D590" s="41"/>
      <c r="E590" s="41"/>
      <c r="F590" s="41"/>
      <c r="G590" s="41"/>
      <c r="H590" s="41"/>
    </row>
    <row r="591" spans="1:8" ht="15" thickBot="1" x14ac:dyDescent="0.35">
      <c r="A591" s="40"/>
      <c r="B591" s="41"/>
      <c r="C591" s="41"/>
      <c r="D591" s="41"/>
      <c r="E591" s="41"/>
      <c r="F591" s="41"/>
      <c r="G591" s="41"/>
      <c r="H591" s="41"/>
    </row>
    <row r="592" spans="1:8" ht="15" thickBot="1" x14ac:dyDescent="0.35">
      <c r="A592" s="40"/>
      <c r="B592" s="41"/>
      <c r="C592" s="41"/>
      <c r="D592" s="41"/>
      <c r="E592" s="41"/>
      <c r="F592" s="41"/>
      <c r="G592" s="41"/>
      <c r="H592" s="41"/>
    </row>
    <row r="593" spans="1:8" ht="15" thickBot="1" x14ac:dyDescent="0.35">
      <c r="A593" s="40"/>
      <c r="B593" s="41"/>
      <c r="C593" s="41"/>
      <c r="D593" s="41"/>
      <c r="E593" s="41"/>
      <c r="F593" s="41"/>
      <c r="G593" s="41"/>
      <c r="H593" s="41"/>
    </row>
    <row r="594" spans="1:8" ht="15" thickBot="1" x14ac:dyDescent="0.35">
      <c r="A594" s="40"/>
      <c r="B594" s="41"/>
      <c r="C594" s="41"/>
      <c r="D594" s="41"/>
      <c r="E594" s="41"/>
      <c r="F594" s="41"/>
      <c r="G594" s="41"/>
      <c r="H594" s="41"/>
    </row>
    <row r="595" spans="1:8" ht="15" thickBot="1" x14ac:dyDescent="0.35">
      <c r="A595" s="40"/>
      <c r="B595" s="41"/>
      <c r="C595" s="41"/>
      <c r="D595" s="41"/>
      <c r="E595" s="41"/>
      <c r="F595" s="41"/>
      <c r="G595" s="41"/>
      <c r="H595" s="41"/>
    </row>
    <row r="596" spans="1:8" ht="15" thickBot="1" x14ac:dyDescent="0.35">
      <c r="A596" s="40"/>
      <c r="B596" s="41"/>
      <c r="C596" s="41"/>
      <c r="D596" s="41"/>
      <c r="E596" s="41"/>
      <c r="F596" s="41"/>
      <c r="G596" s="41"/>
      <c r="H596" s="41"/>
    </row>
    <row r="597" spans="1:8" ht="15" thickBot="1" x14ac:dyDescent="0.35">
      <c r="A597" s="40"/>
      <c r="B597" s="41"/>
      <c r="C597" s="41"/>
      <c r="D597" s="41"/>
      <c r="E597" s="41"/>
      <c r="F597" s="41"/>
      <c r="G597" s="41"/>
      <c r="H597" s="41"/>
    </row>
    <row r="598" spans="1:8" ht="15" thickBot="1" x14ac:dyDescent="0.35">
      <c r="A598" s="40"/>
      <c r="B598" s="41"/>
      <c r="C598" s="41"/>
      <c r="D598" s="41"/>
      <c r="E598" s="41"/>
      <c r="F598" s="41"/>
      <c r="G598" s="41"/>
      <c r="H598" s="41"/>
    </row>
    <row r="599" spans="1:8" ht="15" thickBot="1" x14ac:dyDescent="0.35">
      <c r="A599" s="40"/>
      <c r="B599" s="41"/>
      <c r="C599" s="41"/>
      <c r="D599" s="41"/>
      <c r="E599" s="41"/>
      <c r="F599" s="41"/>
      <c r="G599" s="41"/>
      <c r="H599" s="41"/>
    </row>
    <row r="600" spans="1:8" ht="15" thickBot="1" x14ac:dyDescent="0.35">
      <c r="A600" s="40"/>
      <c r="B600" s="41"/>
      <c r="C600" s="41"/>
      <c r="D600" s="41"/>
      <c r="E600" s="41"/>
      <c r="F600" s="41"/>
      <c r="G600" s="41"/>
      <c r="H600" s="41"/>
    </row>
    <row r="601" spans="1:8" ht="15" thickBot="1" x14ac:dyDescent="0.35">
      <c r="A601" s="40"/>
      <c r="B601" s="41"/>
      <c r="C601" s="41"/>
      <c r="D601" s="41"/>
      <c r="E601" s="41"/>
      <c r="F601" s="41"/>
      <c r="G601" s="41"/>
      <c r="H601" s="41"/>
    </row>
    <row r="602" spans="1:8" ht="15" thickBot="1" x14ac:dyDescent="0.35">
      <c r="A602" s="40"/>
      <c r="B602" s="41"/>
      <c r="C602" s="41"/>
      <c r="D602" s="41"/>
      <c r="E602" s="41"/>
      <c r="F602" s="41"/>
      <c r="G602" s="41"/>
      <c r="H602" s="41"/>
    </row>
    <row r="603" spans="1:8" ht="15" thickBot="1" x14ac:dyDescent="0.35">
      <c r="A603" s="40"/>
      <c r="B603" s="41"/>
      <c r="C603" s="41"/>
      <c r="D603" s="41"/>
      <c r="E603" s="41"/>
      <c r="F603" s="41"/>
      <c r="G603" s="41"/>
      <c r="H603" s="41"/>
    </row>
    <row r="604" spans="1:8" ht="15" thickBot="1" x14ac:dyDescent="0.35">
      <c r="A604" s="40"/>
      <c r="B604" s="41"/>
      <c r="C604" s="41"/>
      <c r="D604" s="41"/>
      <c r="E604" s="41"/>
      <c r="F604" s="41"/>
      <c r="G604" s="41"/>
      <c r="H604" s="41"/>
    </row>
    <row r="605" spans="1:8" ht="15" thickBot="1" x14ac:dyDescent="0.35">
      <c r="A605" s="40"/>
      <c r="B605" s="41"/>
      <c r="C605" s="41"/>
      <c r="D605" s="41"/>
      <c r="E605" s="41"/>
      <c r="F605" s="41"/>
      <c r="G605" s="41"/>
      <c r="H605" s="41"/>
    </row>
    <row r="606" spans="1:8" ht="15" thickBot="1" x14ac:dyDescent="0.35">
      <c r="A606" s="40"/>
      <c r="B606" s="41"/>
      <c r="C606" s="41"/>
      <c r="D606" s="41"/>
      <c r="E606" s="41"/>
      <c r="F606" s="41"/>
      <c r="G606" s="41"/>
      <c r="H606" s="41"/>
    </row>
    <row r="607" spans="1:8" ht="15" thickBot="1" x14ac:dyDescent="0.35">
      <c r="A607" s="40"/>
      <c r="B607" s="41"/>
      <c r="C607" s="41"/>
      <c r="D607" s="41"/>
      <c r="E607" s="41"/>
      <c r="F607" s="41"/>
      <c r="G607" s="41"/>
      <c r="H607" s="41"/>
    </row>
    <row r="608" spans="1:8" ht="15" thickBot="1" x14ac:dyDescent="0.35">
      <c r="A608" s="40"/>
      <c r="B608" s="41"/>
      <c r="C608" s="41"/>
      <c r="D608" s="41"/>
      <c r="E608" s="41"/>
      <c r="F608" s="41"/>
      <c r="G608" s="41"/>
      <c r="H608" s="41"/>
    </row>
    <row r="609" spans="1:8" ht="15" thickBot="1" x14ac:dyDescent="0.35">
      <c r="A609" s="40"/>
      <c r="B609" s="41"/>
      <c r="C609" s="41"/>
      <c r="D609" s="41"/>
      <c r="E609" s="41"/>
      <c r="F609" s="41"/>
      <c r="G609" s="41"/>
      <c r="H609" s="41"/>
    </row>
    <row r="610" spans="1:8" ht="15" thickBot="1" x14ac:dyDescent="0.35">
      <c r="A610" s="40"/>
      <c r="B610" s="41"/>
      <c r="C610" s="41"/>
      <c r="D610" s="41"/>
      <c r="E610" s="41"/>
      <c r="F610" s="41"/>
      <c r="G610" s="41"/>
      <c r="H610" s="41"/>
    </row>
    <row r="611" spans="1:8" ht="15" thickBot="1" x14ac:dyDescent="0.35">
      <c r="A611" s="40"/>
      <c r="B611" s="41"/>
      <c r="C611" s="41"/>
      <c r="D611" s="41"/>
      <c r="E611" s="41"/>
      <c r="F611" s="41"/>
      <c r="G611" s="41"/>
      <c r="H611" s="41"/>
    </row>
    <row r="612" spans="1:8" ht="15" thickBot="1" x14ac:dyDescent="0.35">
      <c r="A612" s="40"/>
      <c r="B612" s="41"/>
      <c r="C612" s="41"/>
      <c r="D612" s="41"/>
      <c r="E612" s="41"/>
      <c r="F612" s="41"/>
      <c r="G612" s="41"/>
      <c r="H612" s="41"/>
    </row>
    <row r="613" spans="1:8" ht="15" thickBot="1" x14ac:dyDescent="0.35">
      <c r="A613" s="40"/>
      <c r="B613" s="41"/>
      <c r="C613" s="41"/>
      <c r="D613" s="41"/>
      <c r="E613" s="41"/>
      <c r="F613" s="41"/>
      <c r="G613" s="41"/>
      <c r="H613" s="41"/>
    </row>
    <row r="614" spans="1:8" ht="15" thickBot="1" x14ac:dyDescent="0.35">
      <c r="A614" s="40"/>
      <c r="B614" s="41"/>
      <c r="C614" s="41"/>
      <c r="D614" s="41"/>
      <c r="E614" s="41"/>
      <c r="F614" s="41"/>
      <c r="G614" s="41"/>
      <c r="H614" s="41"/>
    </row>
    <row r="615" spans="1:8" ht="15" thickBot="1" x14ac:dyDescent="0.35">
      <c r="A615" s="40"/>
      <c r="B615" s="41"/>
      <c r="C615" s="41"/>
      <c r="D615" s="41"/>
      <c r="E615" s="41"/>
      <c r="F615" s="41"/>
      <c r="G615" s="41"/>
      <c r="H615" s="41"/>
    </row>
    <row r="616" spans="1:8" ht="15" thickBot="1" x14ac:dyDescent="0.35">
      <c r="A616" s="40"/>
      <c r="B616" s="41"/>
      <c r="C616" s="41"/>
      <c r="D616" s="41"/>
      <c r="E616" s="41"/>
      <c r="F616" s="41"/>
      <c r="G616" s="41"/>
      <c r="H616" s="41"/>
    </row>
    <row r="617" spans="1:8" ht="15" thickBot="1" x14ac:dyDescent="0.35">
      <c r="A617" s="40"/>
      <c r="B617" s="41"/>
      <c r="C617" s="41"/>
      <c r="D617" s="41"/>
      <c r="E617" s="41"/>
      <c r="F617" s="41"/>
      <c r="G617" s="41"/>
      <c r="H617" s="41"/>
    </row>
    <row r="618" spans="1:8" ht="15" thickBot="1" x14ac:dyDescent="0.35">
      <c r="A618" s="40"/>
      <c r="B618" s="41"/>
      <c r="C618" s="41"/>
      <c r="D618" s="41"/>
      <c r="E618" s="41"/>
      <c r="F618" s="41"/>
      <c r="G618" s="41"/>
      <c r="H618" s="41"/>
    </row>
    <row r="619" spans="1:8" ht="15" thickBot="1" x14ac:dyDescent="0.35">
      <c r="A619" s="40"/>
      <c r="B619" s="41"/>
      <c r="C619" s="41"/>
      <c r="D619" s="41"/>
      <c r="E619" s="41"/>
      <c r="F619" s="41"/>
      <c r="G619" s="41"/>
      <c r="H619" s="41"/>
    </row>
    <row r="620" spans="1:8" ht="15" thickBot="1" x14ac:dyDescent="0.35">
      <c r="A620" s="40"/>
      <c r="B620" s="41"/>
      <c r="C620" s="41"/>
      <c r="D620" s="41"/>
      <c r="E620" s="41"/>
      <c r="F620" s="41"/>
      <c r="G620" s="41"/>
      <c r="H620" s="41"/>
    </row>
    <row r="621" spans="1:8" ht="15" thickBot="1" x14ac:dyDescent="0.35">
      <c r="A621" s="40"/>
      <c r="B621" s="41"/>
      <c r="C621" s="41"/>
      <c r="D621" s="41"/>
      <c r="E621" s="41"/>
      <c r="F621" s="41"/>
      <c r="G621" s="41"/>
      <c r="H621" s="41"/>
    </row>
    <row r="622" spans="1:8" ht="15" thickBot="1" x14ac:dyDescent="0.35">
      <c r="A622" s="40"/>
      <c r="B622" s="41"/>
      <c r="C622" s="41"/>
      <c r="D622" s="41"/>
      <c r="E622" s="41"/>
      <c r="F622" s="41"/>
      <c r="G622" s="41"/>
      <c r="H622" s="41"/>
    </row>
    <row r="623" spans="1:8" ht="15" thickBot="1" x14ac:dyDescent="0.35">
      <c r="A623" s="40"/>
      <c r="B623" s="41"/>
      <c r="C623" s="41"/>
      <c r="D623" s="41"/>
      <c r="E623" s="41"/>
      <c r="F623" s="41"/>
      <c r="G623" s="41"/>
      <c r="H623" s="41"/>
    </row>
    <row r="624" spans="1:8" ht="15" thickBot="1" x14ac:dyDescent="0.35">
      <c r="A624" s="40"/>
      <c r="B624" s="41"/>
      <c r="C624" s="41"/>
      <c r="D624" s="41"/>
      <c r="E624" s="41"/>
      <c r="F624" s="41"/>
      <c r="G624" s="41"/>
      <c r="H624" s="41"/>
    </row>
    <row r="625" spans="1:8" ht="15" thickBot="1" x14ac:dyDescent="0.35">
      <c r="A625" s="40"/>
      <c r="B625" s="41"/>
      <c r="C625" s="41"/>
      <c r="D625" s="41"/>
      <c r="E625" s="41"/>
      <c r="F625" s="41"/>
      <c r="G625" s="41"/>
      <c r="H625" s="41"/>
    </row>
    <row r="626" spans="1:8" ht="15" thickBot="1" x14ac:dyDescent="0.35">
      <c r="A626" s="40"/>
      <c r="B626" s="41"/>
      <c r="C626" s="41"/>
      <c r="D626" s="41"/>
      <c r="E626" s="41"/>
      <c r="F626" s="41"/>
      <c r="G626" s="41"/>
      <c r="H626" s="41"/>
    </row>
    <row r="627" spans="1:8" ht="15" thickBot="1" x14ac:dyDescent="0.35">
      <c r="A627" s="40"/>
      <c r="B627" s="41"/>
      <c r="C627" s="41"/>
      <c r="D627" s="41"/>
      <c r="E627" s="41"/>
      <c r="F627" s="41"/>
      <c r="G627" s="41"/>
      <c r="H627" s="41"/>
    </row>
    <row r="628" spans="1:8" ht="15" thickBot="1" x14ac:dyDescent="0.35">
      <c r="A628" s="40"/>
      <c r="B628" s="41"/>
      <c r="C628" s="41"/>
      <c r="D628" s="41"/>
      <c r="E628" s="41"/>
      <c r="F628" s="41"/>
      <c r="G628" s="41"/>
      <c r="H628" s="41"/>
    </row>
    <row r="629" spans="1:8" ht="15" thickBot="1" x14ac:dyDescent="0.35">
      <c r="A629" s="40"/>
      <c r="B629" s="41"/>
      <c r="C629" s="41"/>
      <c r="D629" s="41"/>
      <c r="E629" s="41"/>
      <c r="F629" s="41"/>
      <c r="G629" s="41"/>
      <c r="H629" s="41"/>
    </row>
    <row r="630" spans="1:8" ht="15" thickBot="1" x14ac:dyDescent="0.35">
      <c r="A630" s="40"/>
      <c r="B630" s="41"/>
      <c r="C630" s="41"/>
      <c r="D630" s="41"/>
      <c r="E630" s="41"/>
      <c r="F630" s="41"/>
      <c r="G630" s="41"/>
      <c r="H630" s="41"/>
    </row>
    <row r="631" spans="1:8" ht="15" thickBot="1" x14ac:dyDescent="0.35">
      <c r="A631" s="40"/>
      <c r="B631" s="41"/>
      <c r="C631" s="41"/>
      <c r="D631" s="41"/>
      <c r="E631" s="41"/>
      <c r="F631" s="41"/>
      <c r="G631" s="41"/>
      <c r="H631" s="41"/>
    </row>
    <row r="632" spans="1:8" ht="15" thickBot="1" x14ac:dyDescent="0.35">
      <c r="A632" s="40"/>
      <c r="B632" s="41"/>
      <c r="C632" s="41"/>
      <c r="D632" s="41"/>
      <c r="E632" s="41"/>
      <c r="F632" s="41"/>
      <c r="G632" s="41"/>
      <c r="H632" s="41"/>
    </row>
    <row r="633" spans="1:8" ht="15" thickBot="1" x14ac:dyDescent="0.35">
      <c r="A633" s="40"/>
      <c r="B633" s="41"/>
      <c r="C633" s="41"/>
      <c r="D633" s="41"/>
      <c r="E633" s="41"/>
      <c r="F633" s="41"/>
      <c r="G633" s="41"/>
      <c r="H633" s="41"/>
    </row>
    <row r="634" spans="1:8" ht="15" thickBot="1" x14ac:dyDescent="0.35">
      <c r="A634" s="40"/>
      <c r="B634" s="41"/>
      <c r="C634" s="41"/>
      <c r="D634" s="41"/>
      <c r="E634" s="41"/>
      <c r="F634" s="41"/>
      <c r="G634" s="41"/>
      <c r="H634" s="41"/>
    </row>
    <row r="635" spans="1:8" ht="15" thickBot="1" x14ac:dyDescent="0.35">
      <c r="A635" s="40"/>
      <c r="B635" s="41"/>
      <c r="C635" s="41"/>
      <c r="D635" s="41"/>
      <c r="E635" s="41"/>
      <c r="F635" s="41"/>
      <c r="G635" s="41"/>
      <c r="H635" s="41"/>
    </row>
    <row r="636" spans="1:8" ht="15" thickBot="1" x14ac:dyDescent="0.35">
      <c r="A636" s="40"/>
      <c r="B636" s="41"/>
      <c r="C636" s="41"/>
      <c r="D636" s="41"/>
      <c r="E636" s="41"/>
      <c r="F636" s="41"/>
      <c r="G636" s="41"/>
      <c r="H636" s="41"/>
    </row>
    <row r="637" spans="1:8" ht="15" thickBot="1" x14ac:dyDescent="0.35">
      <c r="A637" s="40"/>
      <c r="B637" s="41"/>
      <c r="C637" s="41"/>
      <c r="D637" s="41"/>
      <c r="E637" s="41"/>
      <c r="F637" s="41"/>
      <c r="G637" s="41"/>
      <c r="H637" s="41"/>
    </row>
    <row r="638" spans="1:8" ht="15" thickBot="1" x14ac:dyDescent="0.35">
      <c r="A638" s="40"/>
      <c r="B638" s="41"/>
      <c r="C638" s="41"/>
      <c r="D638" s="41"/>
      <c r="E638" s="41"/>
      <c r="F638" s="41"/>
      <c r="G638" s="41"/>
      <c r="H638" s="41"/>
    </row>
    <row r="639" spans="1:8" ht="15" thickBot="1" x14ac:dyDescent="0.35">
      <c r="A639" s="40"/>
      <c r="B639" s="41"/>
      <c r="C639" s="41"/>
      <c r="D639" s="41"/>
      <c r="E639" s="41"/>
      <c r="F639" s="41"/>
      <c r="G639" s="41"/>
      <c r="H639" s="41"/>
    </row>
    <row r="640" spans="1:8" ht="15" thickBot="1" x14ac:dyDescent="0.35">
      <c r="A640" s="40"/>
      <c r="B640" s="41"/>
      <c r="C640" s="41"/>
      <c r="D640" s="41"/>
      <c r="E640" s="41"/>
      <c r="F640" s="41"/>
      <c r="G640" s="41"/>
      <c r="H640" s="41"/>
    </row>
    <row r="641" spans="1:8" ht="15" thickBot="1" x14ac:dyDescent="0.35">
      <c r="A641" s="40"/>
      <c r="B641" s="41"/>
      <c r="C641" s="41"/>
      <c r="D641" s="41"/>
      <c r="E641" s="41"/>
      <c r="F641" s="41"/>
      <c r="G641" s="41"/>
      <c r="H641" s="41"/>
    </row>
    <row r="642" spans="1:8" ht="15" thickBot="1" x14ac:dyDescent="0.35">
      <c r="A642" s="40"/>
      <c r="B642" s="41"/>
      <c r="C642" s="41"/>
      <c r="D642" s="41"/>
      <c r="E642" s="41"/>
      <c r="F642" s="41"/>
      <c r="G642" s="41"/>
      <c r="H642" s="41"/>
    </row>
    <row r="643" spans="1:8" ht="15" thickBot="1" x14ac:dyDescent="0.35">
      <c r="A643" s="40"/>
      <c r="B643" s="41"/>
      <c r="C643" s="41"/>
      <c r="D643" s="41"/>
      <c r="E643" s="41"/>
      <c r="F643" s="41"/>
      <c r="G643" s="41"/>
      <c r="H643" s="41"/>
    </row>
    <row r="644" spans="1:8" ht="15" thickBot="1" x14ac:dyDescent="0.35">
      <c r="A644" s="40"/>
      <c r="B644" s="41"/>
      <c r="C644" s="41"/>
      <c r="D644" s="41"/>
      <c r="E644" s="41"/>
      <c r="F644" s="41"/>
      <c r="G644" s="41"/>
      <c r="H644" s="41"/>
    </row>
    <row r="645" spans="1:8" ht="15" thickBot="1" x14ac:dyDescent="0.35">
      <c r="A645" s="40"/>
      <c r="B645" s="41"/>
      <c r="C645" s="41"/>
      <c r="D645" s="41"/>
      <c r="E645" s="41"/>
      <c r="F645" s="41"/>
      <c r="G645" s="41"/>
      <c r="H645" s="41"/>
    </row>
    <row r="646" spans="1:8" ht="15" thickBot="1" x14ac:dyDescent="0.35">
      <c r="A646" s="40"/>
      <c r="B646" s="41"/>
      <c r="C646" s="41"/>
      <c r="D646" s="41"/>
      <c r="E646" s="41"/>
      <c r="F646" s="41"/>
      <c r="G646" s="41"/>
      <c r="H646" s="41"/>
    </row>
    <row r="647" spans="1:8" ht="15" thickBot="1" x14ac:dyDescent="0.35">
      <c r="A647" s="40"/>
      <c r="B647" s="41"/>
      <c r="C647" s="41"/>
      <c r="D647" s="41"/>
      <c r="E647" s="41"/>
      <c r="F647" s="41"/>
      <c r="G647" s="41"/>
      <c r="H647" s="41"/>
    </row>
    <row r="648" spans="1:8" ht="15" thickBot="1" x14ac:dyDescent="0.35">
      <c r="A648" s="40"/>
      <c r="B648" s="41"/>
      <c r="C648" s="41"/>
      <c r="D648" s="41"/>
      <c r="E648" s="41"/>
      <c r="F648" s="41"/>
      <c r="G648" s="41"/>
      <c r="H648" s="41"/>
    </row>
    <row r="649" spans="1:8" ht="15" thickBot="1" x14ac:dyDescent="0.35">
      <c r="A649" s="40"/>
      <c r="B649" s="41"/>
      <c r="C649" s="41"/>
      <c r="D649" s="41"/>
      <c r="E649" s="41"/>
      <c r="F649" s="41"/>
      <c r="G649" s="41"/>
      <c r="H649" s="41"/>
    </row>
    <row r="650" spans="1:8" ht="15" thickBot="1" x14ac:dyDescent="0.35">
      <c r="A650" s="40"/>
      <c r="B650" s="41"/>
      <c r="C650" s="41"/>
      <c r="D650" s="41"/>
      <c r="E650" s="41"/>
      <c r="F650" s="41"/>
      <c r="G650" s="41"/>
      <c r="H650" s="41"/>
    </row>
    <row r="651" spans="1:8" ht="15" thickBot="1" x14ac:dyDescent="0.35">
      <c r="A651" s="40"/>
      <c r="B651" s="41"/>
      <c r="C651" s="41"/>
      <c r="D651" s="41"/>
      <c r="E651" s="41"/>
      <c r="F651" s="41"/>
      <c r="G651" s="41"/>
      <c r="H651" s="41"/>
    </row>
    <row r="652" spans="1:8" ht="15" thickBot="1" x14ac:dyDescent="0.35">
      <c r="A652" s="40"/>
      <c r="B652" s="41"/>
      <c r="C652" s="41"/>
      <c r="D652" s="41"/>
      <c r="E652" s="41"/>
      <c r="F652" s="41"/>
      <c r="G652" s="41"/>
      <c r="H652" s="41"/>
    </row>
    <row r="653" spans="1:8" ht="15" thickBot="1" x14ac:dyDescent="0.35">
      <c r="A653" s="40"/>
      <c r="B653" s="41"/>
      <c r="C653" s="41"/>
      <c r="D653" s="41"/>
      <c r="E653" s="41"/>
      <c r="F653" s="41"/>
      <c r="G653" s="41"/>
      <c r="H653" s="41"/>
    </row>
    <row r="654" spans="1:8" ht="15" thickBot="1" x14ac:dyDescent="0.35">
      <c r="A654" s="40"/>
      <c r="B654" s="41"/>
      <c r="C654" s="41"/>
      <c r="D654" s="41"/>
      <c r="E654" s="41"/>
      <c r="F654" s="41"/>
      <c r="G654" s="41"/>
      <c r="H654" s="41"/>
    </row>
    <row r="655" spans="1:8" ht="15" thickBot="1" x14ac:dyDescent="0.35">
      <c r="A655" s="40"/>
      <c r="B655" s="41"/>
      <c r="C655" s="41"/>
      <c r="D655" s="41"/>
      <c r="E655" s="41"/>
      <c r="F655" s="41"/>
      <c r="G655" s="41"/>
      <c r="H655" s="41"/>
    </row>
    <row r="656" spans="1:8" ht="15" thickBot="1" x14ac:dyDescent="0.35">
      <c r="A656" s="40"/>
      <c r="B656" s="41"/>
      <c r="C656" s="41"/>
      <c r="D656" s="41"/>
      <c r="E656" s="41"/>
      <c r="F656" s="41"/>
      <c r="G656" s="41"/>
      <c r="H656" s="41"/>
    </row>
    <row r="657" spans="1:8" ht="15" thickBot="1" x14ac:dyDescent="0.35">
      <c r="A657" s="40"/>
      <c r="B657" s="41"/>
      <c r="C657" s="41"/>
      <c r="D657" s="41"/>
      <c r="E657" s="41"/>
      <c r="F657" s="41"/>
      <c r="G657" s="41"/>
      <c r="H657" s="41"/>
    </row>
    <row r="658" spans="1:8" ht="15" thickBot="1" x14ac:dyDescent="0.35">
      <c r="A658" s="40"/>
      <c r="B658" s="41"/>
      <c r="C658" s="41"/>
      <c r="D658" s="41"/>
      <c r="E658" s="41"/>
      <c r="F658" s="41"/>
      <c r="G658" s="41"/>
      <c r="H658" s="41"/>
    </row>
    <row r="659" spans="1:8" ht="15" thickBot="1" x14ac:dyDescent="0.35">
      <c r="A659" s="40"/>
      <c r="B659" s="41"/>
      <c r="C659" s="41"/>
      <c r="D659" s="41"/>
      <c r="E659" s="41"/>
      <c r="F659" s="41"/>
      <c r="G659" s="41"/>
      <c r="H659" s="41"/>
    </row>
    <row r="660" spans="1:8" ht="15" thickBot="1" x14ac:dyDescent="0.35">
      <c r="A660" s="40"/>
      <c r="B660" s="41"/>
      <c r="C660" s="41"/>
      <c r="D660" s="41"/>
      <c r="E660" s="41"/>
      <c r="F660" s="41"/>
      <c r="G660" s="41"/>
      <c r="H660" s="41"/>
    </row>
    <row r="661" spans="1:8" ht="15" thickBot="1" x14ac:dyDescent="0.35">
      <c r="A661" s="40"/>
      <c r="B661" s="41"/>
      <c r="C661" s="41"/>
      <c r="D661" s="41"/>
      <c r="E661" s="41"/>
      <c r="F661" s="41"/>
      <c r="G661" s="41"/>
      <c r="H661" s="41"/>
    </row>
    <row r="662" spans="1:8" ht="15" thickBot="1" x14ac:dyDescent="0.35">
      <c r="A662" s="40"/>
      <c r="B662" s="41"/>
      <c r="C662" s="41"/>
      <c r="D662" s="41"/>
      <c r="E662" s="41"/>
      <c r="F662" s="41"/>
      <c r="G662" s="41"/>
      <c r="H662" s="41"/>
    </row>
    <row r="663" spans="1:8" ht="15" thickBot="1" x14ac:dyDescent="0.35">
      <c r="A663" s="40"/>
      <c r="B663" s="41"/>
      <c r="C663" s="41"/>
      <c r="D663" s="41"/>
      <c r="E663" s="41"/>
      <c r="F663" s="41"/>
      <c r="G663" s="41"/>
      <c r="H663" s="41"/>
    </row>
    <row r="664" spans="1:8" ht="15" thickBot="1" x14ac:dyDescent="0.35">
      <c r="A664" s="40"/>
      <c r="B664" s="41"/>
      <c r="C664" s="41"/>
      <c r="D664" s="41"/>
      <c r="E664" s="41"/>
      <c r="F664" s="41"/>
      <c r="G664" s="41"/>
      <c r="H664" s="41"/>
    </row>
    <row r="665" spans="1:8" ht="15" thickBot="1" x14ac:dyDescent="0.35">
      <c r="A665" s="40"/>
      <c r="B665" s="41"/>
      <c r="C665" s="41"/>
      <c r="D665" s="41"/>
      <c r="E665" s="41"/>
      <c r="F665" s="41"/>
      <c r="G665" s="41"/>
      <c r="H665" s="41"/>
    </row>
    <row r="666" spans="1:8" ht="15" thickBot="1" x14ac:dyDescent="0.35">
      <c r="A666" s="40"/>
      <c r="B666" s="41"/>
      <c r="C666" s="41"/>
      <c r="D666" s="41"/>
      <c r="E666" s="41"/>
      <c r="F666" s="41"/>
      <c r="G666" s="41"/>
      <c r="H666" s="41"/>
    </row>
    <row r="667" spans="1:8" ht="15" thickBot="1" x14ac:dyDescent="0.35">
      <c r="A667" s="40"/>
      <c r="B667" s="41"/>
      <c r="C667" s="41"/>
      <c r="D667" s="41"/>
      <c r="E667" s="41"/>
      <c r="F667" s="41"/>
      <c r="G667" s="41"/>
      <c r="H667" s="41"/>
    </row>
    <row r="668" spans="1:8" ht="15" thickBot="1" x14ac:dyDescent="0.35">
      <c r="A668" s="40"/>
      <c r="B668" s="41"/>
      <c r="C668" s="41"/>
      <c r="D668" s="41"/>
      <c r="E668" s="41"/>
      <c r="F668" s="41"/>
      <c r="G668" s="41"/>
      <c r="H668" s="41"/>
    </row>
    <row r="669" spans="1:8" ht="15" thickBot="1" x14ac:dyDescent="0.35">
      <c r="A669" s="40"/>
      <c r="B669" s="41"/>
      <c r="C669" s="41"/>
      <c r="D669" s="41"/>
      <c r="E669" s="41"/>
      <c r="F669" s="41"/>
      <c r="G669" s="41"/>
      <c r="H669" s="41"/>
    </row>
    <row r="670" spans="1:8" ht="15" thickBot="1" x14ac:dyDescent="0.35">
      <c r="A670" s="40"/>
      <c r="B670" s="41"/>
      <c r="C670" s="41"/>
      <c r="D670" s="41"/>
      <c r="E670" s="41"/>
      <c r="F670" s="41"/>
      <c r="G670" s="41"/>
      <c r="H670" s="41"/>
    </row>
    <row r="671" spans="1:8" ht="15" thickBot="1" x14ac:dyDescent="0.35">
      <c r="A671" s="40"/>
      <c r="B671" s="41"/>
      <c r="C671" s="41"/>
      <c r="D671" s="41"/>
      <c r="E671" s="41"/>
      <c r="F671" s="41"/>
      <c r="G671" s="41"/>
      <c r="H671" s="41"/>
    </row>
    <row r="672" spans="1:8" ht="15" thickBot="1" x14ac:dyDescent="0.35">
      <c r="A672" s="40"/>
      <c r="B672" s="41"/>
      <c r="C672" s="41"/>
      <c r="D672" s="41"/>
      <c r="E672" s="41"/>
      <c r="F672" s="41"/>
      <c r="G672" s="41"/>
      <c r="H672" s="41"/>
    </row>
    <row r="673" spans="1:8" ht="15" thickBot="1" x14ac:dyDescent="0.35">
      <c r="A673" s="40"/>
      <c r="B673" s="41"/>
      <c r="C673" s="41"/>
      <c r="D673" s="41"/>
      <c r="E673" s="41"/>
      <c r="F673" s="41"/>
      <c r="G673" s="41"/>
      <c r="H673" s="41"/>
    </row>
    <row r="674" spans="1:8" ht="15" thickBot="1" x14ac:dyDescent="0.35">
      <c r="A674" s="40"/>
      <c r="B674" s="41"/>
      <c r="C674" s="41"/>
      <c r="D674" s="41"/>
      <c r="E674" s="41"/>
      <c r="F674" s="41"/>
      <c r="G674" s="41"/>
      <c r="H674" s="41"/>
    </row>
    <row r="675" spans="1:8" ht="15" thickBot="1" x14ac:dyDescent="0.35">
      <c r="A675" s="40"/>
      <c r="B675" s="41"/>
      <c r="C675" s="41"/>
      <c r="D675" s="41"/>
      <c r="E675" s="41"/>
      <c r="F675" s="41"/>
      <c r="G675" s="41"/>
      <c r="H675" s="41"/>
    </row>
    <row r="676" spans="1:8" ht="15" thickBot="1" x14ac:dyDescent="0.35">
      <c r="A676" s="40"/>
      <c r="B676" s="41"/>
      <c r="C676" s="41"/>
      <c r="D676" s="41"/>
      <c r="E676" s="41"/>
      <c r="F676" s="41"/>
      <c r="G676" s="41"/>
      <c r="H676" s="41"/>
    </row>
    <row r="677" spans="1:8" ht="15" thickBot="1" x14ac:dyDescent="0.35">
      <c r="A677" s="40"/>
      <c r="B677" s="41"/>
      <c r="C677" s="41"/>
      <c r="D677" s="41"/>
      <c r="E677" s="41"/>
      <c r="F677" s="41"/>
      <c r="G677" s="41"/>
      <c r="H677" s="41"/>
    </row>
    <row r="678" spans="1:8" ht="15" thickBot="1" x14ac:dyDescent="0.35">
      <c r="A678" s="40"/>
      <c r="B678" s="41"/>
      <c r="C678" s="41"/>
      <c r="D678" s="41"/>
      <c r="E678" s="41"/>
      <c r="F678" s="41"/>
      <c r="G678" s="41"/>
      <c r="H678" s="41"/>
    </row>
    <row r="679" spans="1:8" ht="15" thickBot="1" x14ac:dyDescent="0.35">
      <c r="A679" s="40"/>
      <c r="B679" s="41"/>
      <c r="C679" s="41"/>
      <c r="D679" s="41"/>
      <c r="E679" s="41"/>
      <c r="F679" s="41"/>
      <c r="G679" s="41"/>
      <c r="H679" s="41"/>
    </row>
    <row r="680" spans="1:8" ht="15" thickBot="1" x14ac:dyDescent="0.35">
      <c r="A680" s="40"/>
      <c r="B680" s="41"/>
      <c r="C680" s="41"/>
      <c r="D680" s="41"/>
      <c r="E680" s="41"/>
      <c r="F680" s="41"/>
      <c r="G680" s="41"/>
      <c r="H680" s="41"/>
    </row>
    <row r="681" spans="1:8" ht="15" thickBot="1" x14ac:dyDescent="0.35">
      <c r="A681" s="40"/>
      <c r="B681" s="41"/>
      <c r="C681" s="41"/>
      <c r="D681" s="41"/>
      <c r="E681" s="41"/>
      <c r="F681" s="41"/>
      <c r="G681" s="41"/>
      <c r="H681" s="41"/>
    </row>
    <row r="682" spans="1:8" ht="15" thickBot="1" x14ac:dyDescent="0.35">
      <c r="A682" s="40"/>
      <c r="B682" s="41"/>
      <c r="C682" s="41"/>
      <c r="D682" s="41"/>
      <c r="E682" s="41"/>
      <c r="F682" s="41"/>
      <c r="G682" s="41"/>
      <c r="H682" s="41"/>
    </row>
    <row r="683" spans="1:8" ht="15" thickBot="1" x14ac:dyDescent="0.35">
      <c r="A683" s="40"/>
      <c r="B683" s="41"/>
      <c r="C683" s="41"/>
      <c r="D683" s="41"/>
      <c r="E683" s="41"/>
      <c r="F683" s="41"/>
      <c r="G683" s="41"/>
      <c r="H683" s="41"/>
    </row>
    <row r="684" spans="1:8" ht="15" thickBot="1" x14ac:dyDescent="0.35">
      <c r="A684" s="40"/>
      <c r="B684" s="41"/>
      <c r="C684" s="41"/>
      <c r="D684" s="41"/>
      <c r="E684" s="41"/>
      <c r="F684" s="41"/>
      <c r="G684" s="41"/>
      <c r="H684" s="41"/>
    </row>
    <row r="685" spans="1:8" ht="15" thickBot="1" x14ac:dyDescent="0.35">
      <c r="A685" s="40"/>
      <c r="B685" s="41"/>
      <c r="C685" s="41"/>
      <c r="D685" s="41"/>
      <c r="E685" s="41"/>
      <c r="F685" s="41"/>
      <c r="G685" s="41"/>
      <c r="H685" s="41"/>
    </row>
    <row r="686" spans="1:8" ht="15" thickBot="1" x14ac:dyDescent="0.35">
      <c r="A686" s="40"/>
      <c r="B686" s="41"/>
      <c r="C686" s="41"/>
      <c r="D686" s="41"/>
      <c r="E686" s="41"/>
      <c r="F686" s="41"/>
      <c r="G686" s="41"/>
      <c r="H686" s="41"/>
    </row>
    <row r="687" spans="1:8" ht="15" thickBot="1" x14ac:dyDescent="0.35">
      <c r="A687" s="40"/>
      <c r="B687" s="41"/>
      <c r="C687" s="41"/>
      <c r="D687" s="41"/>
      <c r="E687" s="41"/>
      <c r="F687" s="41"/>
      <c r="G687" s="41"/>
      <c r="H687" s="41"/>
    </row>
    <row r="688" spans="1:8" ht="15" thickBot="1" x14ac:dyDescent="0.35">
      <c r="A688" s="40"/>
      <c r="B688" s="41"/>
      <c r="C688" s="41"/>
      <c r="D688" s="41"/>
      <c r="E688" s="41"/>
      <c r="F688" s="41"/>
      <c r="G688" s="41"/>
      <c r="H688" s="41"/>
    </row>
    <row r="689" spans="1:8" ht="15" thickBot="1" x14ac:dyDescent="0.35">
      <c r="A689" s="40"/>
      <c r="B689" s="41"/>
      <c r="C689" s="41"/>
      <c r="D689" s="41"/>
      <c r="E689" s="41"/>
      <c r="F689" s="41"/>
      <c r="G689" s="41"/>
      <c r="H689" s="41"/>
    </row>
    <row r="690" spans="1:8" ht="15" thickBot="1" x14ac:dyDescent="0.35">
      <c r="A690" s="40"/>
      <c r="B690" s="41"/>
      <c r="C690" s="41"/>
      <c r="D690" s="41"/>
      <c r="E690" s="41"/>
      <c r="F690" s="41"/>
      <c r="G690" s="41"/>
      <c r="H690" s="41"/>
    </row>
    <row r="691" spans="1:8" ht="15" thickBot="1" x14ac:dyDescent="0.35">
      <c r="A691" s="40"/>
      <c r="B691" s="41"/>
      <c r="C691" s="41"/>
      <c r="D691" s="41"/>
      <c r="E691" s="41"/>
      <c r="F691" s="41"/>
      <c r="G691" s="41"/>
      <c r="H691" s="41"/>
    </row>
    <row r="692" spans="1:8" ht="15" thickBot="1" x14ac:dyDescent="0.35">
      <c r="A692" s="40"/>
      <c r="B692" s="41"/>
      <c r="C692" s="41"/>
      <c r="D692" s="41"/>
      <c r="E692" s="41"/>
      <c r="F692" s="41"/>
      <c r="G692" s="41"/>
      <c r="H692" s="41"/>
    </row>
    <row r="693" spans="1:8" ht="15" thickBot="1" x14ac:dyDescent="0.35">
      <c r="A693" s="40"/>
      <c r="B693" s="41"/>
      <c r="C693" s="41"/>
      <c r="D693" s="41"/>
      <c r="E693" s="41"/>
      <c r="F693" s="41"/>
      <c r="G693" s="41"/>
      <c r="H693" s="41"/>
    </row>
    <row r="694" spans="1:8" ht="15" thickBot="1" x14ac:dyDescent="0.35">
      <c r="A694" s="40"/>
      <c r="B694" s="41"/>
      <c r="C694" s="41"/>
      <c r="D694" s="41"/>
      <c r="E694" s="41"/>
      <c r="F694" s="41"/>
      <c r="G694" s="41"/>
      <c r="H694" s="41"/>
    </row>
    <row r="695" spans="1:8" ht="15" thickBot="1" x14ac:dyDescent="0.35">
      <c r="A695" s="40"/>
      <c r="B695" s="41"/>
      <c r="C695" s="41"/>
      <c r="D695" s="41"/>
      <c r="E695" s="41"/>
      <c r="F695" s="41"/>
      <c r="G695" s="41"/>
      <c r="H695" s="41"/>
    </row>
    <row r="696" spans="1:8" ht="15" thickBot="1" x14ac:dyDescent="0.35">
      <c r="A696" s="40"/>
      <c r="B696" s="41"/>
      <c r="C696" s="41"/>
      <c r="D696" s="41"/>
      <c r="E696" s="41"/>
      <c r="F696" s="41"/>
      <c r="G696" s="41"/>
      <c r="H696" s="41"/>
    </row>
    <row r="697" spans="1:8" ht="15" thickBot="1" x14ac:dyDescent="0.35">
      <c r="A697" s="40"/>
      <c r="B697" s="41"/>
      <c r="C697" s="41"/>
      <c r="D697" s="41"/>
      <c r="E697" s="41"/>
      <c r="F697" s="41"/>
      <c r="G697" s="41"/>
      <c r="H697" s="41"/>
    </row>
    <row r="698" spans="1:8" ht="15" thickBot="1" x14ac:dyDescent="0.35">
      <c r="A698" s="40"/>
      <c r="B698" s="41"/>
      <c r="C698" s="41"/>
      <c r="D698" s="41"/>
      <c r="E698" s="41"/>
      <c r="F698" s="41"/>
      <c r="G698" s="41"/>
      <c r="H698" s="41"/>
    </row>
    <row r="699" spans="1:8" ht="15" thickBot="1" x14ac:dyDescent="0.35">
      <c r="A699" s="40"/>
      <c r="B699" s="41"/>
      <c r="C699" s="41"/>
      <c r="D699" s="41"/>
      <c r="E699" s="41"/>
      <c r="F699" s="41"/>
      <c r="G699" s="41"/>
      <c r="H699" s="41"/>
    </row>
    <row r="700" spans="1:8" ht="15" thickBot="1" x14ac:dyDescent="0.35">
      <c r="A700" s="40"/>
      <c r="B700" s="41"/>
      <c r="C700" s="41"/>
      <c r="D700" s="41"/>
      <c r="E700" s="41"/>
      <c r="F700" s="41"/>
      <c r="G700" s="41"/>
      <c r="H700" s="41"/>
    </row>
    <row r="701" spans="1:8" ht="15" thickBot="1" x14ac:dyDescent="0.35">
      <c r="A701" s="40"/>
      <c r="B701" s="41"/>
      <c r="C701" s="41"/>
      <c r="D701" s="41"/>
      <c r="E701" s="41"/>
      <c r="F701" s="41"/>
      <c r="G701" s="41"/>
      <c r="H701" s="41"/>
    </row>
    <row r="702" spans="1:8" ht="15" thickBot="1" x14ac:dyDescent="0.35">
      <c r="A702" s="40"/>
      <c r="B702" s="41"/>
      <c r="C702" s="41"/>
      <c r="D702" s="41"/>
      <c r="E702" s="41"/>
      <c r="F702" s="41"/>
      <c r="G702" s="41"/>
      <c r="H702" s="41"/>
    </row>
    <row r="703" spans="1:8" ht="15" thickBot="1" x14ac:dyDescent="0.35">
      <c r="A703" s="40"/>
      <c r="B703" s="41"/>
      <c r="C703" s="41"/>
      <c r="D703" s="41"/>
      <c r="E703" s="41"/>
      <c r="F703" s="41"/>
      <c r="G703" s="41"/>
      <c r="H703" s="41"/>
    </row>
    <row r="704" spans="1:8" ht="15" thickBot="1" x14ac:dyDescent="0.35">
      <c r="A704" s="40"/>
      <c r="B704" s="41"/>
      <c r="C704" s="41"/>
      <c r="D704" s="41"/>
      <c r="E704" s="41"/>
      <c r="F704" s="41"/>
      <c r="G704" s="41"/>
      <c r="H704" s="41"/>
    </row>
    <row r="705" spans="1:8" ht="15" thickBot="1" x14ac:dyDescent="0.35">
      <c r="A705" s="40"/>
      <c r="B705" s="41"/>
      <c r="C705" s="41"/>
      <c r="D705" s="41"/>
      <c r="E705" s="41"/>
      <c r="F705" s="41"/>
      <c r="G705" s="41"/>
      <c r="H705" s="41"/>
    </row>
    <row r="706" spans="1:8" ht="15" thickBot="1" x14ac:dyDescent="0.35">
      <c r="A706" s="40"/>
      <c r="B706" s="41"/>
      <c r="C706" s="41"/>
      <c r="D706" s="41"/>
      <c r="E706" s="41"/>
      <c r="F706" s="41"/>
      <c r="G706" s="41"/>
      <c r="H706" s="41"/>
    </row>
    <row r="707" spans="1:8" ht="15" thickBot="1" x14ac:dyDescent="0.35">
      <c r="A707" s="40"/>
      <c r="B707" s="41"/>
      <c r="C707" s="41"/>
      <c r="D707" s="41"/>
      <c r="E707" s="41"/>
      <c r="F707" s="41"/>
      <c r="G707" s="41"/>
      <c r="H707" s="41"/>
    </row>
    <row r="708" spans="1:8" ht="15" thickBot="1" x14ac:dyDescent="0.35">
      <c r="A708" s="40"/>
      <c r="B708" s="41"/>
      <c r="C708" s="41"/>
      <c r="D708" s="41"/>
      <c r="E708" s="41"/>
      <c r="F708" s="41"/>
      <c r="G708" s="41"/>
      <c r="H708" s="41"/>
    </row>
    <row r="709" spans="1:8" ht="15" thickBot="1" x14ac:dyDescent="0.35">
      <c r="A709" s="40"/>
      <c r="B709" s="41"/>
      <c r="C709" s="41"/>
      <c r="D709" s="41"/>
      <c r="E709" s="41"/>
      <c r="F709" s="41"/>
      <c r="G709" s="41"/>
      <c r="H709" s="41"/>
    </row>
    <row r="710" spans="1:8" ht="15" thickBot="1" x14ac:dyDescent="0.35">
      <c r="A710" s="40"/>
      <c r="B710" s="41"/>
      <c r="C710" s="41"/>
      <c r="D710" s="41"/>
      <c r="E710" s="41"/>
      <c r="F710" s="41"/>
      <c r="G710" s="41"/>
      <c r="H710" s="41"/>
    </row>
    <row r="711" spans="1:8" ht="15" thickBot="1" x14ac:dyDescent="0.35">
      <c r="A711" s="40"/>
      <c r="B711" s="41"/>
      <c r="C711" s="41"/>
      <c r="D711" s="41"/>
      <c r="E711" s="41"/>
      <c r="F711" s="41"/>
      <c r="G711" s="41"/>
      <c r="H711" s="41"/>
    </row>
    <row r="712" spans="1:8" ht="15" thickBot="1" x14ac:dyDescent="0.35">
      <c r="A712" s="40"/>
      <c r="B712" s="41"/>
      <c r="C712" s="41"/>
      <c r="D712" s="41"/>
      <c r="E712" s="41"/>
      <c r="F712" s="41"/>
      <c r="G712" s="41"/>
      <c r="H712" s="41"/>
    </row>
    <row r="713" spans="1:8" ht="15" thickBot="1" x14ac:dyDescent="0.35">
      <c r="A713" s="40"/>
      <c r="B713" s="41"/>
      <c r="C713" s="41"/>
      <c r="D713" s="41"/>
      <c r="E713" s="41"/>
      <c r="F713" s="41"/>
      <c r="G713" s="41"/>
      <c r="H713" s="41"/>
    </row>
    <row r="714" spans="1:8" ht="15" thickBot="1" x14ac:dyDescent="0.35">
      <c r="A714" s="40"/>
      <c r="B714" s="41"/>
      <c r="C714" s="41"/>
      <c r="D714" s="41"/>
      <c r="E714" s="41"/>
      <c r="F714" s="41"/>
      <c r="G714" s="41"/>
      <c r="H714" s="41"/>
    </row>
    <row r="715" spans="1:8" ht="15" thickBot="1" x14ac:dyDescent="0.35">
      <c r="A715" s="40"/>
      <c r="B715" s="41"/>
      <c r="C715" s="41"/>
      <c r="D715" s="41"/>
      <c r="E715" s="41"/>
      <c r="F715" s="41"/>
      <c r="G715" s="41"/>
      <c r="H715" s="41"/>
    </row>
    <row r="716" spans="1:8" ht="15" thickBot="1" x14ac:dyDescent="0.35">
      <c r="A716" s="40"/>
      <c r="B716" s="41"/>
      <c r="C716" s="41"/>
      <c r="D716" s="41"/>
      <c r="E716" s="41"/>
      <c r="F716" s="41"/>
      <c r="G716" s="41"/>
      <c r="H716" s="41"/>
    </row>
    <row r="717" spans="1:8" ht="15" thickBot="1" x14ac:dyDescent="0.35">
      <c r="A717" s="40"/>
      <c r="B717" s="41"/>
      <c r="C717" s="41"/>
      <c r="D717" s="41"/>
      <c r="E717" s="41"/>
      <c r="F717" s="41"/>
      <c r="G717" s="41"/>
      <c r="H717" s="41"/>
    </row>
    <row r="718" spans="1:8" ht="15" thickBot="1" x14ac:dyDescent="0.35">
      <c r="A718" s="40"/>
      <c r="B718" s="41"/>
      <c r="C718" s="41"/>
      <c r="D718" s="41"/>
      <c r="E718" s="41"/>
      <c r="F718" s="41"/>
      <c r="G718" s="41"/>
      <c r="H718" s="41"/>
    </row>
    <row r="719" spans="1:8" ht="15" thickBot="1" x14ac:dyDescent="0.35">
      <c r="A719" s="40"/>
      <c r="B719" s="41"/>
      <c r="C719" s="41"/>
      <c r="D719" s="41"/>
      <c r="E719" s="41"/>
      <c r="F719" s="41"/>
      <c r="G719" s="41"/>
      <c r="H719" s="41"/>
    </row>
    <row r="720" spans="1:8" ht="15" thickBot="1" x14ac:dyDescent="0.35">
      <c r="A720" s="40"/>
      <c r="B720" s="41"/>
      <c r="C720" s="41"/>
      <c r="D720" s="41"/>
      <c r="E720" s="41"/>
      <c r="F720" s="41"/>
      <c r="G720" s="41"/>
      <c r="H720" s="41"/>
    </row>
    <row r="721" spans="1:8" ht="15" thickBot="1" x14ac:dyDescent="0.35">
      <c r="A721" s="40"/>
      <c r="B721" s="41"/>
      <c r="C721" s="41"/>
      <c r="D721" s="41"/>
      <c r="E721" s="41"/>
      <c r="F721" s="41"/>
      <c r="G721" s="41"/>
      <c r="H721" s="41"/>
    </row>
    <row r="722" spans="1:8" ht="15" thickBot="1" x14ac:dyDescent="0.35">
      <c r="A722" s="40"/>
      <c r="B722" s="41"/>
      <c r="C722" s="41"/>
      <c r="D722" s="41"/>
      <c r="E722" s="41"/>
      <c r="F722" s="41"/>
      <c r="G722" s="41"/>
      <c r="H722" s="41"/>
    </row>
    <row r="723" spans="1:8" ht="15" thickBot="1" x14ac:dyDescent="0.35">
      <c r="A723" s="40"/>
      <c r="B723" s="41"/>
      <c r="C723" s="41"/>
      <c r="D723" s="41"/>
      <c r="E723" s="41"/>
      <c r="F723" s="41"/>
      <c r="G723" s="41"/>
      <c r="H723" s="41"/>
    </row>
    <row r="724" spans="1:8" ht="15" thickBot="1" x14ac:dyDescent="0.35">
      <c r="A724" s="40"/>
      <c r="B724" s="41"/>
      <c r="C724" s="41"/>
      <c r="D724" s="41"/>
      <c r="E724" s="41"/>
      <c r="F724" s="41"/>
      <c r="G724" s="41"/>
      <c r="H724" s="41"/>
    </row>
    <row r="725" spans="1:8" ht="15" thickBot="1" x14ac:dyDescent="0.35">
      <c r="A725" s="40"/>
      <c r="B725" s="41"/>
      <c r="C725" s="41"/>
      <c r="D725" s="41"/>
      <c r="E725" s="41"/>
      <c r="F725" s="41"/>
      <c r="G725" s="41"/>
      <c r="H725" s="41"/>
    </row>
    <row r="726" spans="1:8" ht="15" thickBot="1" x14ac:dyDescent="0.35">
      <c r="A726" s="40"/>
      <c r="B726" s="41"/>
      <c r="C726" s="41"/>
      <c r="D726" s="41"/>
      <c r="E726" s="41"/>
      <c r="F726" s="41"/>
      <c r="G726" s="41"/>
      <c r="H726" s="41"/>
    </row>
    <row r="727" spans="1:8" ht="15" thickBot="1" x14ac:dyDescent="0.35">
      <c r="A727" s="40"/>
      <c r="B727" s="41"/>
      <c r="C727" s="41"/>
      <c r="D727" s="41"/>
      <c r="E727" s="41"/>
      <c r="F727" s="41"/>
      <c r="G727" s="41"/>
      <c r="H727" s="41"/>
    </row>
    <row r="728" spans="1:8" ht="15" thickBot="1" x14ac:dyDescent="0.35">
      <c r="A728" s="40"/>
      <c r="B728" s="41"/>
      <c r="C728" s="41"/>
      <c r="D728" s="41"/>
      <c r="E728" s="41"/>
      <c r="F728" s="41"/>
      <c r="G728" s="41"/>
      <c r="H728" s="41"/>
    </row>
    <row r="729" spans="1:8" ht="15" thickBot="1" x14ac:dyDescent="0.35">
      <c r="A729" s="40"/>
      <c r="B729" s="41"/>
      <c r="C729" s="41"/>
      <c r="D729" s="41"/>
      <c r="E729" s="41"/>
      <c r="F729" s="41"/>
      <c r="G729" s="41"/>
      <c r="H729" s="41"/>
    </row>
    <row r="730" spans="1:8" ht="15" thickBot="1" x14ac:dyDescent="0.35">
      <c r="A730" s="40"/>
      <c r="B730" s="41"/>
      <c r="C730" s="41"/>
      <c r="D730" s="41"/>
      <c r="E730" s="41"/>
      <c r="F730" s="41"/>
      <c r="G730" s="41"/>
      <c r="H730" s="41"/>
    </row>
    <row r="731" spans="1:8" ht="15" thickBot="1" x14ac:dyDescent="0.35">
      <c r="A731" s="40"/>
      <c r="B731" s="41"/>
      <c r="C731" s="41"/>
      <c r="D731" s="41"/>
      <c r="E731" s="41"/>
      <c r="F731" s="41"/>
      <c r="G731" s="41"/>
      <c r="H731" s="41"/>
    </row>
    <row r="732" spans="1:8" ht="15" thickBot="1" x14ac:dyDescent="0.35">
      <c r="A732" s="40"/>
      <c r="B732" s="41"/>
      <c r="C732" s="41"/>
      <c r="D732" s="41"/>
      <c r="E732" s="41"/>
      <c r="F732" s="41"/>
      <c r="G732" s="41"/>
      <c r="H732" s="41"/>
    </row>
    <row r="733" spans="1:8" ht="15" thickBot="1" x14ac:dyDescent="0.35">
      <c r="A733" s="40"/>
      <c r="B733" s="41"/>
      <c r="C733" s="41"/>
      <c r="D733" s="41"/>
      <c r="E733" s="41"/>
      <c r="F733" s="41"/>
      <c r="G733" s="41"/>
      <c r="H733" s="41"/>
    </row>
    <row r="734" spans="1:8" ht="15" thickBot="1" x14ac:dyDescent="0.35">
      <c r="A734" s="40"/>
      <c r="B734" s="41"/>
      <c r="C734" s="41"/>
      <c r="D734" s="41"/>
      <c r="E734" s="41"/>
      <c r="F734" s="41"/>
      <c r="G734" s="41"/>
      <c r="H734" s="41"/>
    </row>
    <row r="735" spans="1:8" ht="15" thickBot="1" x14ac:dyDescent="0.35">
      <c r="A735" s="40"/>
      <c r="B735" s="41"/>
      <c r="C735" s="41"/>
      <c r="D735" s="41"/>
      <c r="E735" s="41"/>
      <c r="F735" s="41"/>
      <c r="G735" s="41"/>
      <c r="H735" s="41"/>
    </row>
    <row r="736" spans="1:8" ht="15" thickBot="1" x14ac:dyDescent="0.35">
      <c r="A736" s="40"/>
      <c r="B736" s="41"/>
      <c r="C736" s="41"/>
      <c r="D736" s="41"/>
      <c r="E736" s="41"/>
      <c r="F736" s="41"/>
      <c r="G736" s="41"/>
      <c r="H736" s="41"/>
    </row>
    <row r="737" spans="1:8" ht="15" thickBot="1" x14ac:dyDescent="0.35">
      <c r="A737" s="40"/>
      <c r="B737" s="41"/>
      <c r="C737" s="41"/>
      <c r="D737" s="41"/>
      <c r="E737" s="41"/>
      <c r="F737" s="41"/>
      <c r="G737" s="41"/>
      <c r="H737" s="41"/>
    </row>
    <row r="738" spans="1:8" ht="15" thickBot="1" x14ac:dyDescent="0.35">
      <c r="A738" s="40"/>
      <c r="B738" s="41"/>
      <c r="C738" s="41"/>
      <c r="D738" s="41"/>
      <c r="E738" s="41"/>
      <c r="F738" s="41"/>
      <c r="G738" s="41"/>
      <c r="H738" s="41"/>
    </row>
    <row r="739" spans="1:8" ht="15" thickBot="1" x14ac:dyDescent="0.35">
      <c r="A739" s="40"/>
      <c r="B739" s="41"/>
      <c r="C739" s="41"/>
      <c r="D739" s="41"/>
      <c r="E739" s="41"/>
      <c r="F739" s="41"/>
      <c r="G739" s="41"/>
      <c r="H739" s="41"/>
    </row>
    <row r="740" spans="1:8" ht="15" thickBot="1" x14ac:dyDescent="0.35">
      <c r="A740" s="40"/>
      <c r="B740" s="41"/>
      <c r="C740" s="41"/>
      <c r="D740" s="41"/>
      <c r="E740" s="41"/>
      <c r="F740" s="41"/>
      <c r="G740" s="41"/>
      <c r="H740" s="41"/>
    </row>
    <row r="741" spans="1:8" ht="15" thickBot="1" x14ac:dyDescent="0.35">
      <c r="A741" s="40"/>
      <c r="B741" s="41"/>
      <c r="C741" s="41"/>
      <c r="D741" s="41"/>
      <c r="E741" s="41"/>
      <c r="F741" s="41"/>
      <c r="G741" s="41"/>
      <c r="H741" s="41"/>
    </row>
    <row r="742" spans="1:8" ht="15" thickBot="1" x14ac:dyDescent="0.35">
      <c r="A742" s="40"/>
      <c r="B742" s="41"/>
      <c r="C742" s="41"/>
      <c r="D742" s="41"/>
      <c r="E742" s="41"/>
      <c r="F742" s="41"/>
      <c r="G742" s="41"/>
      <c r="H742" s="41"/>
    </row>
    <row r="743" spans="1:8" ht="15" thickBot="1" x14ac:dyDescent="0.35">
      <c r="A743" s="40"/>
      <c r="B743" s="41"/>
      <c r="C743" s="41"/>
      <c r="D743" s="41"/>
      <c r="E743" s="41"/>
      <c r="F743" s="41"/>
      <c r="G743" s="41"/>
      <c r="H743" s="41"/>
    </row>
    <row r="744" spans="1:8" ht="15" thickBot="1" x14ac:dyDescent="0.35">
      <c r="A744" s="40"/>
      <c r="B744" s="41"/>
      <c r="C744" s="41"/>
      <c r="D744" s="41"/>
      <c r="E744" s="41"/>
      <c r="F744" s="41"/>
      <c r="G744" s="41"/>
      <c r="H744" s="41"/>
    </row>
    <row r="745" spans="1:8" ht="15" thickBot="1" x14ac:dyDescent="0.35">
      <c r="A745" s="40"/>
      <c r="B745" s="41"/>
      <c r="C745" s="41"/>
      <c r="D745" s="41"/>
      <c r="E745" s="41"/>
      <c r="F745" s="41"/>
      <c r="G745" s="41"/>
      <c r="H745" s="41"/>
    </row>
    <row r="746" spans="1:8" ht="15" thickBot="1" x14ac:dyDescent="0.35">
      <c r="A746" s="40"/>
      <c r="B746" s="41"/>
      <c r="C746" s="41"/>
      <c r="D746" s="41"/>
      <c r="E746" s="41"/>
      <c r="F746" s="41"/>
      <c r="G746" s="41"/>
      <c r="H746" s="41"/>
    </row>
    <row r="747" spans="1:8" ht="15" thickBot="1" x14ac:dyDescent="0.35">
      <c r="A747" s="40"/>
      <c r="B747" s="41"/>
      <c r="C747" s="41"/>
      <c r="D747" s="41"/>
      <c r="E747" s="41"/>
      <c r="F747" s="41"/>
      <c r="G747" s="41"/>
      <c r="H747" s="41"/>
    </row>
    <row r="748" spans="1:8" ht="15" thickBot="1" x14ac:dyDescent="0.35">
      <c r="A748" s="40"/>
      <c r="B748" s="41"/>
      <c r="C748" s="41"/>
      <c r="D748" s="41"/>
      <c r="E748" s="41"/>
      <c r="F748" s="41"/>
      <c r="G748" s="41"/>
      <c r="H748" s="41"/>
    </row>
    <row r="749" spans="1:8" ht="15" thickBot="1" x14ac:dyDescent="0.35">
      <c r="A749" s="40"/>
      <c r="B749" s="41"/>
      <c r="C749" s="41"/>
      <c r="D749" s="41"/>
      <c r="E749" s="41"/>
      <c r="F749" s="41"/>
      <c r="G749" s="41"/>
      <c r="H749" s="41"/>
    </row>
    <row r="750" spans="1:8" ht="15" thickBot="1" x14ac:dyDescent="0.35">
      <c r="A750" s="40"/>
      <c r="B750" s="41"/>
      <c r="C750" s="41"/>
      <c r="D750" s="41"/>
      <c r="E750" s="41"/>
      <c r="F750" s="41"/>
      <c r="G750" s="41"/>
      <c r="H750" s="41"/>
    </row>
    <row r="751" spans="1:8" ht="15" thickBot="1" x14ac:dyDescent="0.35">
      <c r="A751" s="40"/>
      <c r="B751" s="41"/>
      <c r="C751" s="41"/>
      <c r="D751" s="41"/>
      <c r="E751" s="41"/>
      <c r="F751" s="41"/>
      <c r="G751" s="41"/>
      <c r="H751" s="41"/>
    </row>
    <row r="752" spans="1:8" ht="15" thickBot="1" x14ac:dyDescent="0.35">
      <c r="A752" s="40"/>
      <c r="B752" s="41"/>
      <c r="C752" s="41"/>
      <c r="D752" s="41"/>
      <c r="E752" s="41"/>
      <c r="F752" s="41"/>
      <c r="G752" s="41"/>
      <c r="H752" s="41"/>
    </row>
    <row r="753" spans="1:8" ht="15" thickBot="1" x14ac:dyDescent="0.35">
      <c r="A753" s="40"/>
      <c r="B753" s="41"/>
      <c r="C753" s="41"/>
      <c r="D753" s="41"/>
      <c r="E753" s="41"/>
      <c r="F753" s="41"/>
      <c r="G753" s="41"/>
      <c r="H753" s="41"/>
    </row>
    <row r="754" spans="1:8" ht="15" thickBot="1" x14ac:dyDescent="0.35">
      <c r="A754" s="40"/>
      <c r="B754" s="41"/>
      <c r="C754" s="41"/>
      <c r="D754" s="41"/>
      <c r="E754" s="41"/>
      <c r="F754" s="41"/>
      <c r="G754" s="41"/>
      <c r="H754" s="41"/>
    </row>
    <row r="755" spans="1:8" ht="15" thickBot="1" x14ac:dyDescent="0.35">
      <c r="A755" s="40"/>
      <c r="B755" s="41"/>
      <c r="C755" s="41"/>
      <c r="D755" s="41"/>
      <c r="E755" s="41"/>
      <c r="F755" s="41"/>
      <c r="G755" s="41"/>
      <c r="H755" s="41"/>
    </row>
    <row r="756" spans="1:8" ht="15" thickBot="1" x14ac:dyDescent="0.35">
      <c r="A756" s="40"/>
      <c r="B756" s="41"/>
      <c r="C756" s="41"/>
      <c r="D756" s="41"/>
      <c r="E756" s="41"/>
      <c r="F756" s="41"/>
      <c r="G756" s="41"/>
      <c r="H756" s="41"/>
    </row>
    <row r="757" spans="1:8" ht="15" thickBot="1" x14ac:dyDescent="0.35">
      <c r="A757" s="40"/>
      <c r="B757" s="41"/>
      <c r="C757" s="41"/>
      <c r="D757" s="41"/>
      <c r="E757" s="41"/>
      <c r="F757" s="41"/>
      <c r="G757" s="41"/>
      <c r="H757" s="41"/>
    </row>
    <row r="758" spans="1:8" ht="15" thickBot="1" x14ac:dyDescent="0.35">
      <c r="A758" s="40"/>
      <c r="B758" s="41"/>
      <c r="C758" s="41"/>
      <c r="D758" s="41"/>
      <c r="E758" s="41"/>
      <c r="F758" s="41"/>
      <c r="G758" s="41"/>
      <c r="H758" s="41"/>
    </row>
    <row r="759" spans="1:8" ht="15" thickBot="1" x14ac:dyDescent="0.35">
      <c r="A759" s="40"/>
      <c r="B759" s="41"/>
      <c r="C759" s="41"/>
      <c r="D759" s="41"/>
      <c r="E759" s="41"/>
      <c r="F759" s="41"/>
      <c r="G759" s="41"/>
      <c r="H759" s="41"/>
    </row>
    <row r="760" spans="1:8" ht="15" thickBot="1" x14ac:dyDescent="0.35">
      <c r="A760" s="40"/>
      <c r="B760" s="41"/>
      <c r="C760" s="41"/>
      <c r="D760" s="41"/>
      <c r="E760" s="41"/>
      <c r="F760" s="41"/>
      <c r="G760" s="41"/>
      <c r="H760" s="41"/>
    </row>
    <row r="761" spans="1:8" ht="15" thickBot="1" x14ac:dyDescent="0.35">
      <c r="A761" s="40"/>
      <c r="B761" s="41"/>
      <c r="C761" s="41"/>
      <c r="D761" s="41"/>
      <c r="E761" s="41"/>
      <c r="F761" s="41"/>
      <c r="G761" s="41"/>
      <c r="H761" s="41"/>
    </row>
    <row r="762" spans="1:8" ht="15" thickBot="1" x14ac:dyDescent="0.35">
      <c r="A762" s="40"/>
      <c r="B762" s="41"/>
      <c r="C762" s="41"/>
      <c r="D762" s="41"/>
      <c r="E762" s="41"/>
      <c r="F762" s="41"/>
      <c r="G762" s="41"/>
      <c r="H762" s="41"/>
    </row>
    <row r="763" spans="1:8" ht="15" thickBot="1" x14ac:dyDescent="0.35">
      <c r="A763" s="40"/>
      <c r="B763" s="41"/>
      <c r="C763" s="41"/>
      <c r="D763" s="41"/>
      <c r="E763" s="41"/>
      <c r="F763" s="41"/>
      <c r="G763" s="41"/>
      <c r="H763" s="41"/>
    </row>
    <row r="764" spans="1:8" ht="15" thickBot="1" x14ac:dyDescent="0.35">
      <c r="A764" s="40"/>
      <c r="B764" s="41"/>
      <c r="C764" s="41"/>
      <c r="D764" s="41"/>
      <c r="E764" s="41"/>
      <c r="F764" s="41"/>
      <c r="G764" s="41"/>
      <c r="H764" s="41"/>
    </row>
    <row r="765" spans="1:8" ht="15" thickBot="1" x14ac:dyDescent="0.35">
      <c r="A765" s="40"/>
      <c r="B765" s="41"/>
      <c r="C765" s="41"/>
      <c r="D765" s="41"/>
      <c r="E765" s="41"/>
      <c r="F765" s="41"/>
      <c r="G765" s="41"/>
      <c r="H765" s="41"/>
    </row>
    <row r="766" spans="1:8" ht="15" thickBot="1" x14ac:dyDescent="0.35">
      <c r="A766" s="40"/>
      <c r="B766" s="41"/>
      <c r="C766" s="41"/>
      <c r="D766" s="41"/>
      <c r="E766" s="41"/>
      <c r="F766" s="41"/>
      <c r="G766" s="41"/>
      <c r="H766" s="41"/>
    </row>
    <row r="767" spans="1:8" ht="15" thickBot="1" x14ac:dyDescent="0.35">
      <c r="A767" s="40"/>
      <c r="B767" s="41"/>
      <c r="C767" s="41"/>
      <c r="D767" s="41"/>
      <c r="E767" s="41"/>
      <c r="F767" s="41"/>
      <c r="G767" s="41"/>
      <c r="H767" s="41"/>
    </row>
    <row r="768" spans="1:8" ht="15" thickBot="1" x14ac:dyDescent="0.35">
      <c r="A768" s="40"/>
      <c r="B768" s="41"/>
      <c r="C768" s="41"/>
      <c r="D768" s="41"/>
      <c r="E768" s="41"/>
      <c r="F768" s="41"/>
      <c r="G768" s="41"/>
      <c r="H768" s="41"/>
    </row>
    <row r="769" spans="1:8" ht="15" thickBot="1" x14ac:dyDescent="0.35">
      <c r="A769" s="40"/>
      <c r="B769" s="41"/>
      <c r="C769" s="41"/>
      <c r="D769" s="41"/>
      <c r="E769" s="41"/>
      <c r="F769" s="41"/>
      <c r="G769" s="41"/>
      <c r="H769" s="41"/>
    </row>
    <row r="770" spans="1:8" ht="15" thickBot="1" x14ac:dyDescent="0.35">
      <c r="A770" s="40"/>
      <c r="B770" s="41"/>
      <c r="C770" s="41"/>
      <c r="D770" s="41"/>
      <c r="E770" s="41"/>
      <c r="F770" s="41"/>
      <c r="G770" s="41"/>
      <c r="H770" s="41"/>
    </row>
    <row r="771" spans="1:8" ht="15" thickBot="1" x14ac:dyDescent="0.35">
      <c r="A771" s="40"/>
      <c r="B771" s="41"/>
      <c r="C771" s="41"/>
      <c r="D771" s="41"/>
      <c r="E771" s="41"/>
      <c r="F771" s="41"/>
      <c r="G771" s="41"/>
      <c r="H771" s="41"/>
    </row>
    <row r="772" spans="1:8" ht="15" thickBot="1" x14ac:dyDescent="0.35">
      <c r="A772" s="40"/>
      <c r="B772" s="41"/>
      <c r="C772" s="41"/>
      <c r="D772" s="41"/>
      <c r="E772" s="41"/>
      <c r="F772" s="41"/>
      <c r="G772" s="41"/>
      <c r="H772" s="41"/>
    </row>
    <row r="773" spans="1:8" ht="15" thickBot="1" x14ac:dyDescent="0.35">
      <c r="A773" s="40"/>
      <c r="B773" s="41"/>
      <c r="C773" s="41"/>
      <c r="D773" s="41"/>
      <c r="E773" s="41"/>
      <c r="F773" s="41"/>
      <c r="G773" s="41"/>
      <c r="H773" s="41"/>
    </row>
    <row r="774" spans="1:8" ht="15" thickBot="1" x14ac:dyDescent="0.35">
      <c r="A774" s="40"/>
      <c r="B774" s="41"/>
      <c r="C774" s="41"/>
      <c r="D774" s="41"/>
      <c r="E774" s="41"/>
      <c r="F774" s="41"/>
      <c r="G774" s="41"/>
      <c r="H774" s="41"/>
    </row>
    <row r="775" spans="1:8" ht="15" thickBot="1" x14ac:dyDescent="0.35">
      <c r="A775" s="40"/>
      <c r="B775" s="41"/>
      <c r="C775" s="41"/>
      <c r="D775" s="41"/>
      <c r="E775" s="41"/>
      <c r="F775" s="41"/>
      <c r="G775" s="41"/>
      <c r="H775" s="41"/>
    </row>
    <row r="776" spans="1:8" ht="15" thickBot="1" x14ac:dyDescent="0.35">
      <c r="A776" s="40"/>
      <c r="B776" s="41"/>
      <c r="C776" s="41"/>
      <c r="D776" s="41"/>
      <c r="E776" s="41"/>
      <c r="F776" s="41"/>
      <c r="G776" s="41"/>
      <c r="H776" s="41"/>
    </row>
    <row r="777" spans="1:8" ht="15" thickBot="1" x14ac:dyDescent="0.35">
      <c r="A777" s="40"/>
      <c r="B777" s="41"/>
      <c r="C777" s="41"/>
      <c r="D777" s="41"/>
      <c r="E777" s="41"/>
      <c r="F777" s="41"/>
      <c r="G777" s="41"/>
      <c r="H777" s="41"/>
    </row>
    <row r="778" spans="1:8" ht="15" thickBot="1" x14ac:dyDescent="0.35">
      <c r="A778" s="40"/>
      <c r="B778" s="41"/>
      <c r="C778" s="41"/>
      <c r="D778" s="41"/>
      <c r="E778" s="41"/>
      <c r="F778" s="41"/>
      <c r="G778" s="41"/>
      <c r="H778" s="41"/>
    </row>
    <row r="779" spans="1:8" ht="15" thickBot="1" x14ac:dyDescent="0.35">
      <c r="A779" s="40"/>
      <c r="B779" s="41"/>
      <c r="C779" s="41"/>
      <c r="D779" s="41"/>
      <c r="E779" s="41"/>
      <c r="F779" s="41"/>
      <c r="G779" s="41"/>
      <c r="H779" s="41"/>
    </row>
    <row r="780" spans="1:8" ht="15" thickBot="1" x14ac:dyDescent="0.35">
      <c r="A780" s="40"/>
      <c r="B780" s="41"/>
      <c r="C780" s="41"/>
      <c r="D780" s="41"/>
      <c r="E780" s="41"/>
      <c r="F780" s="41"/>
      <c r="G780" s="41"/>
      <c r="H780" s="41"/>
    </row>
    <row r="781" spans="1:8" ht="15" thickBot="1" x14ac:dyDescent="0.35">
      <c r="A781" s="40"/>
      <c r="B781" s="41"/>
      <c r="C781" s="41"/>
      <c r="D781" s="41"/>
      <c r="E781" s="41"/>
      <c r="F781" s="41"/>
      <c r="G781" s="41"/>
      <c r="H781" s="41"/>
    </row>
    <row r="782" spans="1:8" ht="15" thickBot="1" x14ac:dyDescent="0.35">
      <c r="A782" s="40"/>
      <c r="B782" s="41"/>
      <c r="C782" s="41"/>
      <c r="D782" s="41"/>
      <c r="E782" s="41"/>
      <c r="F782" s="41"/>
      <c r="G782" s="41"/>
      <c r="H782" s="41"/>
    </row>
    <row r="783" spans="1:8" ht="15" thickBot="1" x14ac:dyDescent="0.35">
      <c r="A783" s="40"/>
      <c r="B783" s="41"/>
      <c r="C783" s="41"/>
      <c r="D783" s="41"/>
      <c r="E783" s="41"/>
      <c r="F783" s="41"/>
      <c r="G783" s="41"/>
      <c r="H783" s="41"/>
    </row>
    <row r="784" spans="1:8" ht="15" thickBot="1" x14ac:dyDescent="0.35">
      <c r="A784" s="40"/>
      <c r="B784" s="41"/>
      <c r="C784" s="41"/>
      <c r="D784" s="41"/>
      <c r="E784" s="41"/>
      <c r="F784" s="41"/>
      <c r="G784" s="41"/>
      <c r="H784" s="41"/>
    </row>
    <row r="785" spans="1:8" ht="15" thickBot="1" x14ac:dyDescent="0.35">
      <c r="A785" s="40"/>
      <c r="B785" s="41"/>
      <c r="C785" s="41"/>
      <c r="D785" s="41"/>
      <c r="E785" s="41"/>
      <c r="F785" s="41"/>
      <c r="G785" s="41"/>
      <c r="H785" s="41"/>
    </row>
    <row r="786" spans="1:8" ht="15" thickBot="1" x14ac:dyDescent="0.35">
      <c r="A786" s="40"/>
      <c r="B786" s="41"/>
      <c r="C786" s="41"/>
      <c r="D786" s="41"/>
      <c r="E786" s="41"/>
      <c r="F786" s="41"/>
      <c r="G786" s="41"/>
      <c r="H786" s="41"/>
    </row>
    <row r="787" spans="1:8" ht="15" thickBot="1" x14ac:dyDescent="0.35">
      <c r="A787" s="40"/>
      <c r="B787" s="41"/>
      <c r="C787" s="41"/>
      <c r="D787" s="41"/>
      <c r="E787" s="41"/>
      <c r="F787" s="41"/>
      <c r="G787" s="41"/>
      <c r="H787" s="41"/>
    </row>
    <row r="788" spans="1:8" ht="15" thickBot="1" x14ac:dyDescent="0.35">
      <c r="A788" s="40"/>
      <c r="B788" s="41"/>
      <c r="C788" s="41"/>
      <c r="D788" s="41"/>
      <c r="E788" s="41"/>
      <c r="F788" s="41"/>
      <c r="G788" s="41"/>
      <c r="H788" s="41"/>
    </row>
    <row r="789" spans="1:8" ht="15" thickBot="1" x14ac:dyDescent="0.35">
      <c r="A789" s="40"/>
      <c r="B789" s="41"/>
      <c r="C789" s="41"/>
      <c r="D789" s="41"/>
      <c r="E789" s="41"/>
      <c r="F789" s="41"/>
      <c r="G789" s="41"/>
      <c r="H789" s="41"/>
    </row>
    <row r="790" spans="1:8" ht="15" thickBot="1" x14ac:dyDescent="0.35">
      <c r="A790" s="40"/>
      <c r="B790" s="41"/>
      <c r="C790" s="41"/>
      <c r="D790" s="41"/>
      <c r="E790" s="41"/>
      <c r="F790" s="41"/>
      <c r="G790" s="41"/>
      <c r="H790" s="41"/>
    </row>
    <row r="791" spans="1:8" ht="15" thickBot="1" x14ac:dyDescent="0.35">
      <c r="A791" s="40"/>
      <c r="B791" s="41"/>
      <c r="C791" s="41"/>
      <c r="D791" s="41"/>
      <c r="E791" s="41"/>
      <c r="F791" s="41"/>
      <c r="G791" s="41"/>
      <c r="H791" s="41"/>
    </row>
    <row r="792" spans="1:8" ht="15" thickBot="1" x14ac:dyDescent="0.35">
      <c r="A792" s="40"/>
      <c r="B792" s="41"/>
      <c r="C792" s="41"/>
      <c r="D792" s="41"/>
      <c r="E792" s="41"/>
      <c r="F792" s="41"/>
      <c r="G792" s="41"/>
      <c r="H792" s="41"/>
    </row>
    <row r="793" spans="1:8" ht="15" thickBot="1" x14ac:dyDescent="0.35">
      <c r="A793" s="40"/>
      <c r="B793" s="41"/>
      <c r="C793" s="41"/>
      <c r="D793" s="41"/>
      <c r="E793" s="41"/>
      <c r="F793" s="41"/>
      <c r="G793" s="41"/>
      <c r="H793" s="41"/>
    </row>
    <row r="794" spans="1:8" ht="15" thickBot="1" x14ac:dyDescent="0.35">
      <c r="A794" s="40"/>
      <c r="B794" s="41"/>
      <c r="C794" s="41"/>
      <c r="D794" s="41"/>
      <c r="E794" s="41"/>
      <c r="F794" s="41"/>
      <c r="G794" s="41"/>
      <c r="H794" s="41"/>
    </row>
    <row r="795" spans="1:8" ht="15" thickBot="1" x14ac:dyDescent="0.35">
      <c r="A795" s="40"/>
      <c r="B795" s="41"/>
      <c r="C795" s="41"/>
      <c r="D795" s="41"/>
      <c r="E795" s="41"/>
      <c r="F795" s="41"/>
      <c r="G795" s="41"/>
      <c r="H795" s="41"/>
    </row>
    <row r="796" spans="1:8" ht="15" thickBot="1" x14ac:dyDescent="0.35">
      <c r="A796" s="40"/>
      <c r="B796" s="41"/>
      <c r="C796" s="41"/>
      <c r="D796" s="41"/>
      <c r="E796" s="41"/>
      <c r="F796" s="41"/>
      <c r="G796" s="41"/>
      <c r="H796" s="41"/>
    </row>
    <row r="797" spans="1:8" ht="15" thickBot="1" x14ac:dyDescent="0.35">
      <c r="A797" s="40"/>
      <c r="B797" s="41"/>
      <c r="C797" s="41"/>
      <c r="D797" s="41"/>
      <c r="E797" s="41"/>
      <c r="F797" s="41"/>
      <c r="G797" s="41"/>
      <c r="H797" s="41"/>
    </row>
    <row r="798" spans="1:8" ht="15" thickBot="1" x14ac:dyDescent="0.35">
      <c r="A798" s="40"/>
      <c r="B798" s="41"/>
      <c r="C798" s="41"/>
      <c r="D798" s="41"/>
      <c r="E798" s="41"/>
      <c r="F798" s="41"/>
      <c r="G798" s="41"/>
      <c r="H798" s="41"/>
    </row>
    <row r="799" spans="1:8" ht="15" thickBot="1" x14ac:dyDescent="0.35">
      <c r="A799" s="40"/>
      <c r="B799" s="41"/>
      <c r="C799" s="41"/>
      <c r="D799" s="41"/>
      <c r="E799" s="41"/>
      <c r="F799" s="41"/>
      <c r="G799" s="41"/>
      <c r="H799" s="41"/>
    </row>
    <row r="800" spans="1:8" ht="15" thickBot="1" x14ac:dyDescent="0.35">
      <c r="A800" s="40"/>
      <c r="B800" s="41"/>
      <c r="C800" s="41"/>
      <c r="D800" s="41"/>
      <c r="E800" s="41"/>
      <c r="F800" s="41"/>
      <c r="G800" s="41"/>
      <c r="H800" s="41"/>
    </row>
    <row r="801" spans="1:8" ht="15" thickBot="1" x14ac:dyDescent="0.35">
      <c r="A801" s="40"/>
      <c r="B801" s="41"/>
      <c r="C801" s="41"/>
      <c r="D801" s="41"/>
      <c r="E801" s="41"/>
      <c r="F801" s="41"/>
      <c r="G801" s="41"/>
      <c r="H801" s="41"/>
    </row>
    <row r="802" spans="1:8" ht="15" thickBot="1" x14ac:dyDescent="0.35">
      <c r="A802" s="40"/>
      <c r="B802" s="41"/>
      <c r="C802" s="41"/>
      <c r="D802" s="41"/>
      <c r="E802" s="41"/>
      <c r="F802" s="41"/>
      <c r="G802" s="41"/>
      <c r="H802" s="41"/>
    </row>
    <row r="803" spans="1:8" ht="15" thickBot="1" x14ac:dyDescent="0.35">
      <c r="A803" s="40"/>
      <c r="B803" s="41"/>
      <c r="C803" s="41"/>
      <c r="D803" s="41"/>
      <c r="E803" s="41"/>
      <c r="F803" s="41"/>
      <c r="G803" s="41"/>
      <c r="H803" s="41"/>
    </row>
    <row r="804" spans="1:8" ht="15" thickBot="1" x14ac:dyDescent="0.35">
      <c r="A804" s="40"/>
      <c r="B804" s="41"/>
      <c r="C804" s="41"/>
      <c r="D804" s="41"/>
      <c r="E804" s="41"/>
      <c r="F804" s="41"/>
      <c r="G804" s="41"/>
      <c r="H804" s="41"/>
    </row>
    <row r="805" spans="1:8" ht="15" thickBot="1" x14ac:dyDescent="0.35">
      <c r="A805" s="40"/>
      <c r="B805" s="41"/>
      <c r="C805" s="41"/>
      <c r="D805" s="41"/>
      <c r="E805" s="41"/>
      <c r="F805" s="41"/>
      <c r="G805" s="41"/>
      <c r="H805" s="41"/>
    </row>
    <row r="806" spans="1:8" ht="15" thickBot="1" x14ac:dyDescent="0.35">
      <c r="A806" s="40"/>
      <c r="B806" s="41"/>
      <c r="C806" s="41"/>
      <c r="D806" s="41"/>
      <c r="E806" s="41"/>
      <c r="F806" s="41"/>
      <c r="G806" s="41"/>
      <c r="H806" s="41"/>
    </row>
    <row r="807" spans="1:8" ht="15" thickBot="1" x14ac:dyDescent="0.35">
      <c r="A807" s="40"/>
      <c r="B807" s="41"/>
      <c r="C807" s="41"/>
      <c r="D807" s="41"/>
      <c r="E807" s="41"/>
      <c r="F807" s="41"/>
      <c r="G807" s="41"/>
      <c r="H807" s="41"/>
    </row>
    <row r="808" spans="1:8" ht="15" thickBot="1" x14ac:dyDescent="0.35">
      <c r="A808" s="40"/>
      <c r="B808" s="41"/>
      <c r="C808" s="41"/>
      <c r="D808" s="41"/>
      <c r="E808" s="41"/>
      <c r="F808" s="41"/>
      <c r="G808" s="41"/>
      <c r="H808" s="41"/>
    </row>
    <row r="809" spans="1:8" ht="15" thickBot="1" x14ac:dyDescent="0.35">
      <c r="A809" s="40"/>
      <c r="B809" s="41"/>
      <c r="C809" s="41"/>
      <c r="D809" s="41"/>
      <c r="E809" s="41"/>
      <c r="F809" s="41"/>
      <c r="G809" s="41"/>
      <c r="H809" s="41"/>
    </row>
    <row r="810" spans="1:8" ht="15" thickBot="1" x14ac:dyDescent="0.35">
      <c r="A810" s="40"/>
      <c r="B810" s="41"/>
      <c r="C810" s="41"/>
      <c r="D810" s="41"/>
      <c r="E810" s="41"/>
      <c r="F810" s="41"/>
      <c r="G810" s="41"/>
      <c r="H810" s="41"/>
    </row>
    <row r="811" spans="1:8" ht="15" thickBot="1" x14ac:dyDescent="0.35">
      <c r="A811" s="40"/>
      <c r="B811" s="41"/>
      <c r="C811" s="41"/>
      <c r="D811" s="41"/>
      <c r="E811" s="41"/>
      <c r="F811" s="41"/>
      <c r="G811" s="41"/>
      <c r="H811" s="41"/>
    </row>
    <row r="812" spans="1:8" ht="15" thickBot="1" x14ac:dyDescent="0.35">
      <c r="A812" s="40"/>
      <c r="B812" s="41"/>
      <c r="C812" s="41"/>
      <c r="D812" s="41"/>
      <c r="E812" s="41"/>
      <c r="F812" s="41"/>
      <c r="G812" s="41"/>
      <c r="H812" s="41"/>
    </row>
    <row r="813" spans="1:8" ht="15" thickBot="1" x14ac:dyDescent="0.35">
      <c r="A813" s="40"/>
      <c r="B813" s="41"/>
      <c r="C813" s="41"/>
      <c r="D813" s="41"/>
      <c r="E813" s="41"/>
      <c r="F813" s="41"/>
      <c r="G813" s="41"/>
      <c r="H813" s="41"/>
    </row>
    <row r="814" spans="1:8" ht="15" thickBot="1" x14ac:dyDescent="0.35">
      <c r="A814" s="40"/>
      <c r="B814" s="41"/>
      <c r="C814" s="41"/>
      <c r="D814" s="41"/>
      <c r="E814" s="41"/>
      <c r="F814" s="41"/>
      <c r="G814" s="41"/>
      <c r="H814" s="41"/>
    </row>
    <row r="815" spans="1:8" ht="15" thickBot="1" x14ac:dyDescent="0.35">
      <c r="A815" s="40"/>
      <c r="B815" s="41"/>
      <c r="C815" s="41"/>
      <c r="D815" s="41"/>
      <c r="E815" s="41"/>
      <c r="F815" s="41"/>
      <c r="G815" s="41"/>
      <c r="H815" s="41"/>
    </row>
    <row r="816" spans="1:8" ht="15" thickBot="1" x14ac:dyDescent="0.35">
      <c r="A816" s="40"/>
      <c r="B816" s="41"/>
      <c r="C816" s="41"/>
      <c r="D816" s="41"/>
      <c r="E816" s="41"/>
      <c r="F816" s="41"/>
      <c r="G816" s="41"/>
      <c r="H816" s="41"/>
    </row>
    <row r="817" spans="1:8" ht="15" thickBot="1" x14ac:dyDescent="0.35">
      <c r="A817" s="40"/>
      <c r="B817" s="41"/>
      <c r="C817" s="41"/>
      <c r="D817" s="41"/>
      <c r="E817" s="41"/>
      <c r="F817" s="41"/>
      <c r="G817" s="41"/>
      <c r="H817" s="41"/>
    </row>
    <row r="818" spans="1:8" ht="15" thickBot="1" x14ac:dyDescent="0.35">
      <c r="A818" s="40"/>
      <c r="B818" s="41"/>
      <c r="C818" s="41"/>
      <c r="D818" s="41"/>
      <c r="E818" s="41"/>
      <c r="F818" s="41"/>
      <c r="G818" s="41"/>
      <c r="H818" s="41"/>
    </row>
    <row r="819" spans="1:8" ht="15" thickBot="1" x14ac:dyDescent="0.35">
      <c r="A819" s="40"/>
      <c r="B819" s="41"/>
      <c r="C819" s="41"/>
      <c r="D819" s="41"/>
      <c r="E819" s="41"/>
      <c r="F819" s="41"/>
      <c r="G819" s="41"/>
      <c r="H819" s="41"/>
    </row>
    <row r="820" spans="1:8" ht="15" thickBot="1" x14ac:dyDescent="0.35">
      <c r="A820" s="40"/>
      <c r="B820" s="41"/>
      <c r="C820" s="41"/>
      <c r="D820" s="41"/>
      <c r="E820" s="41"/>
      <c r="F820" s="41"/>
      <c r="G820" s="41"/>
      <c r="H820" s="41"/>
    </row>
    <row r="821" spans="1:8" ht="15" thickBot="1" x14ac:dyDescent="0.35">
      <c r="A821" s="40"/>
      <c r="B821" s="41"/>
      <c r="C821" s="41"/>
      <c r="D821" s="41"/>
      <c r="E821" s="41"/>
      <c r="F821" s="41"/>
      <c r="G821" s="41"/>
      <c r="H821" s="41"/>
    </row>
    <row r="822" spans="1:8" ht="15" thickBot="1" x14ac:dyDescent="0.35">
      <c r="A822" s="40"/>
      <c r="B822" s="41"/>
      <c r="C822" s="41"/>
      <c r="D822" s="41"/>
      <c r="E822" s="41"/>
      <c r="F822" s="41"/>
      <c r="G822" s="41"/>
      <c r="H822" s="41"/>
    </row>
    <row r="823" spans="1:8" ht="15" thickBot="1" x14ac:dyDescent="0.35">
      <c r="A823" s="40"/>
      <c r="B823" s="41"/>
      <c r="C823" s="41"/>
      <c r="D823" s="41"/>
      <c r="E823" s="41"/>
      <c r="F823" s="41"/>
      <c r="G823" s="41"/>
      <c r="H823" s="41"/>
    </row>
    <row r="824" spans="1:8" ht="15" thickBot="1" x14ac:dyDescent="0.35">
      <c r="A824" s="40"/>
      <c r="B824" s="41"/>
      <c r="C824" s="41"/>
      <c r="D824" s="41"/>
      <c r="E824" s="41"/>
      <c r="F824" s="41"/>
      <c r="G824" s="41"/>
      <c r="H824" s="41"/>
    </row>
    <row r="825" spans="1:8" ht="15" thickBot="1" x14ac:dyDescent="0.35">
      <c r="A825" s="40"/>
      <c r="B825" s="41"/>
      <c r="C825" s="41"/>
      <c r="D825" s="41"/>
      <c r="E825" s="41"/>
      <c r="F825" s="41"/>
      <c r="G825" s="41"/>
      <c r="H825" s="41"/>
    </row>
    <row r="826" spans="1:8" ht="15" thickBot="1" x14ac:dyDescent="0.35">
      <c r="A826" s="40"/>
      <c r="B826" s="41"/>
      <c r="C826" s="41"/>
      <c r="D826" s="41"/>
      <c r="E826" s="41"/>
      <c r="F826" s="41"/>
      <c r="G826" s="41"/>
      <c r="H826" s="41"/>
    </row>
    <row r="827" spans="1:8" ht="15" thickBot="1" x14ac:dyDescent="0.35">
      <c r="A827" s="40"/>
      <c r="B827" s="41"/>
      <c r="C827" s="41"/>
      <c r="D827" s="41"/>
      <c r="E827" s="41"/>
      <c r="F827" s="41"/>
      <c r="G827" s="41"/>
      <c r="H827" s="41"/>
    </row>
    <row r="828" spans="1:8" ht="15" thickBot="1" x14ac:dyDescent="0.35">
      <c r="A828" s="40"/>
      <c r="B828" s="41"/>
      <c r="C828" s="41"/>
      <c r="D828" s="41"/>
      <c r="E828" s="41"/>
      <c r="F828" s="41"/>
      <c r="G828" s="41"/>
      <c r="H828" s="41"/>
    </row>
    <row r="829" spans="1:8" ht="15" thickBot="1" x14ac:dyDescent="0.35">
      <c r="A829" s="40"/>
      <c r="B829" s="41"/>
      <c r="C829" s="41"/>
      <c r="D829" s="41"/>
      <c r="E829" s="41"/>
      <c r="F829" s="41"/>
      <c r="G829" s="41"/>
      <c r="H829" s="41"/>
    </row>
    <row r="830" spans="1:8" ht="15" thickBot="1" x14ac:dyDescent="0.35">
      <c r="A830" s="40"/>
      <c r="B830" s="41"/>
      <c r="C830" s="41"/>
      <c r="D830" s="41"/>
      <c r="E830" s="41"/>
      <c r="F830" s="41"/>
      <c r="G830" s="41"/>
      <c r="H830" s="41"/>
    </row>
    <row r="831" spans="1:8" ht="15" thickBot="1" x14ac:dyDescent="0.35">
      <c r="A831" s="40"/>
      <c r="B831" s="41"/>
      <c r="C831" s="41"/>
      <c r="D831" s="41"/>
      <c r="E831" s="41"/>
      <c r="F831" s="41"/>
      <c r="G831" s="41"/>
      <c r="H831" s="41"/>
    </row>
    <row r="832" spans="1:8" ht="15" thickBot="1" x14ac:dyDescent="0.35">
      <c r="A832" s="40"/>
      <c r="B832" s="41"/>
      <c r="C832" s="41"/>
      <c r="D832" s="41"/>
      <c r="E832" s="41"/>
      <c r="F832" s="41"/>
      <c r="G832" s="41"/>
      <c r="H832" s="41"/>
    </row>
    <row r="833" spans="1:8" ht="15" thickBot="1" x14ac:dyDescent="0.35">
      <c r="A833" s="40"/>
      <c r="B833" s="41"/>
      <c r="C833" s="41"/>
      <c r="D833" s="41"/>
      <c r="E833" s="41"/>
      <c r="F833" s="41"/>
      <c r="G833" s="41"/>
      <c r="H833" s="41"/>
    </row>
    <row r="834" spans="1:8" ht="15" thickBot="1" x14ac:dyDescent="0.35">
      <c r="A834" s="40"/>
      <c r="B834" s="41"/>
      <c r="C834" s="41"/>
      <c r="D834" s="41"/>
      <c r="E834" s="41"/>
      <c r="F834" s="41"/>
      <c r="G834" s="41"/>
      <c r="H834" s="41"/>
    </row>
    <row r="835" spans="1:8" ht="15" thickBot="1" x14ac:dyDescent="0.35">
      <c r="A835" s="40"/>
      <c r="B835" s="41"/>
      <c r="C835" s="41"/>
      <c r="D835" s="41"/>
      <c r="E835" s="41"/>
      <c r="F835" s="41"/>
      <c r="G835" s="41"/>
      <c r="H835" s="41"/>
    </row>
    <row r="836" spans="1:8" ht="15" thickBot="1" x14ac:dyDescent="0.35">
      <c r="A836" s="40"/>
      <c r="B836" s="41"/>
      <c r="C836" s="41"/>
      <c r="D836" s="41"/>
      <c r="E836" s="41"/>
      <c r="F836" s="41"/>
      <c r="G836" s="41"/>
      <c r="H836" s="41"/>
    </row>
    <row r="837" spans="1:8" ht="15" thickBot="1" x14ac:dyDescent="0.35">
      <c r="A837" s="40"/>
      <c r="B837" s="41"/>
      <c r="C837" s="41"/>
      <c r="D837" s="41"/>
      <c r="E837" s="41"/>
      <c r="F837" s="41"/>
      <c r="G837" s="41"/>
      <c r="H837" s="41"/>
    </row>
    <row r="838" spans="1:8" ht="15" thickBot="1" x14ac:dyDescent="0.35">
      <c r="A838" s="40"/>
      <c r="B838" s="41"/>
      <c r="C838" s="41"/>
      <c r="D838" s="41"/>
      <c r="E838" s="41"/>
      <c r="F838" s="41"/>
      <c r="G838" s="41"/>
      <c r="H838" s="41"/>
    </row>
    <row r="839" spans="1:8" ht="15" thickBot="1" x14ac:dyDescent="0.35">
      <c r="A839" s="40"/>
      <c r="B839" s="41"/>
      <c r="C839" s="41"/>
      <c r="D839" s="41"/>
      <c r="E839" s="41"/>
      <c r="F839" s="41"/>
      <c r="G839" s="41"/>
      <c r="H839" s="41"/>
    </row>
    <row r="840" spans="1:8" ht="15" thickBot="1" x14ac:dyDescent="0.35">
      <c r="A840" s="40"/>
      <c r="B840" s="41"/>
      <c r="C840" s="41"/>
      <c r="D840" s="41"/>
      <c r="E840" s="41"/>
      <c r="F840" s="41"/>
      <c r="G840" s="41"/>
      <c r="H840" s="41"/>
    </row>
    <row r="841" spans="1:8" ht="15" thickBot="1" x14ac:dyDescent="0.35">
      <c r="A841" s="40"/>
      <c r="B841" s="41"/>
      <c r="C841" s="41"/>
      <c r="D841" s="41"/>
      <c r="E841" s="41"/>
      <c r="F841" s="41"/>
      <c r="G841" s="41"/>
      <c r="H841" s="41"/>
    </row>
    <row r="842" spans="1:8" ht="15" thickBot="1" x14ac:dyDescent="0.35">
      <c r="A842" s="40"/>
      <c r="B842" s="41"/>
      <c r="C842" s="41"/>
      <c r="D842" s="41"/>
      <c r="E842" s="41"/>
      <c r="F842" s="41"/>
      <c r="G842" s="41"/>
      <c r="H842" s="41"/>
    </row>
    <row r="843" spans="1:8" ht="15" thickBot="1" x14ac:dyDescent="0.35">
      <c r="A843" s="40"/>
      <c r="B843" s="41"/>
      <c r="C843" s="41"/>
      <c r="D843" s="41"/>
      <c r="E843" s="41"/>
      <c r="F843" s="41"/>
      <c r="G843" s="41"/>
      <c r="H843" s="41"/>
    </row>
    <row r="844" spans="1:8" ht="15" thickBot="1" x14ac:dyDescent="0.35">
      <c r="A844" s="40"/>
      <c r="B844" s="41"/>
      <c r="C844" s="41"/>
      <c r="D844" s="41"/>
      <c r="E844" s="41"/>
      <c r="F844" s="41"/>
      <c r="G844" s="41"/>
      <c r="H844" s="41"/>
    </row>
    <row r="845" spans="1:8" ht="15" thickBot="1" x14ac:dyDescent="0.35">
      <c r="A845" s="40"/>
      <c r="B845" s="41"/>
      <c r="C845" s="41"/>
      <c r="D845" s="41"/>
      <c r="E845" s="41"/>
      <c r="F845" s="41"/>
      <c r="G845" s="41"/>
      <c r="H845" s="41"/>
    </row>
    <row r="846" spans="1:8" ht="15" thickBot="1" x14ac:dyDescent="0.35">
      <c r="A846" s="40"/>
      <c r="B846" s="41"/>
      <c r="C846" s="41"/>
      <c r="D846" s="41"/>
      <c r="E846" s="41"/>
      <c r="F846" s="41"/>
      <c r="G846" s="41"/>
      <c r="H846" s="41"/>
    </row>
    <row r="847" spans="1:8" ht="15" thickBot="1" x14ac:dyDescent="0.35">
      <c r="A847" s="40"/>
      <c r="B847" s="41"/>
      <c r="C847" s="41"/>
      <c r="D847" s="41"/>
      <c r="E847" s="41"/>
      <c r="F847" s="41"/>
      <c r="G847" s="41"/>
      <c r="H847" s="41"/>
    </row>
    <row r="848" spans="1:8" ht="15" thickBot="1" x14ac:dyDescent="0.35">
      <c r="A848" s="40"/>
      <c r="B848" s="41"/>
      <c r="C848" s="41"/>
      <c r="D848" s="41"/>
      <c r="E848" s="41"/>
      <c r="F848" s="41"/>
      <c r="G848" s="41"/>
      <c r="H848" s="41"/>
    </row>
    <row r="849" spans="1:8" ht="15" thickBot="1" x14ac:dyDescent="0.35">
      <c r="A849" s="40"/>
      <c r="B849" s="41"/>
      <c r="C849" s="41"/>
      <c r="D849" s="41"/>
      <c r="E849" s="41"/>
      <c r="F849" s="41"/>
      <c r="G849" s="41"/>
      <c r="H849" s="41"/>
    </row>
    <row r="850" spans="1:8" ht="15" thickBot="1" x14ac:dyDescent="0.35">
      <c r="A850" s="40"/>
      <c r="B850" s="41"/>
      <c r="C850" s="41"/>
      <c r="D850" s="41"/>
      <c r="E850" s="41"/>
      <c r="F850" s="41"/>
      <c r="G850" s="41"/>
      <c r="H850" s="41"/>
    </row>
    <row r="851" spans="1:8" ht="15" thickBot="1" x14ac:dyDescent="0.35">
      <c r="A851" s="40"/>
      <c r="B851" s="41"/>
      <c r="C851" s="41"/>
      <c r="D851" s="41"/>
      <c r="E851" s="41"/>
      <c r="F851" s="41"/>
      <c r="G851" s="41"/>
      <c r="H851" s="41"/>
    </row>
    <row r="852" spans="1:8" ht="15" thickBot="1" x14ac:dyDescent="0.35">
      <c r="A852" s="40"/>
      <c r="B852" s="41"/>
      <c r="C852" s="41"/>
      <c r="D852" s="41"/>
      <c r="E852" s="41"/>
      <c r="F852" s="41"/>
      <c r="G852" s="41"/>
      <c r="H852" s="41"/>
    </row>
    <row r="853" spans="1:8" ht="15" thickBot="1" x14ac:dyDescent="0.35">
      <c r="A853" s="40"/>
      <c r="B853" s="41"/>
      <c r="C853" s="41"/>
      <c r="D853" s="41"/>
      <c r="E853" s="41"/>
      <c r="F853" s="41"/>
      <c r="G853" s="41"/>
      <c r="H853" s="41"/>
    </row>
    <row r="854" spans="1:8" ht="15" thickBot="1" x14ac:dyDescent="0.35">
      <c r="A854" s="40"/>
      <c r="B854" s="41"/>
      <c r="C854" s="41"/>
      <c r="D854" s="41"/>
      <c r="E854" s="41"/>
      <c r="F854" s="41"/>
      <c r="G854" s="41"/>
      <c r="H854" s="41"/>
    </row>
    <row r="855" spans="1:8" ht="15" thickBot="1" x14ac:dyDescent="0.35">
      <c r="A855" s="40"/>
      <c r="B855" s="41"/>
      <c r="C855" s="41"/>
      <c r="D855" s="41"/>
      <c r="E855" s="41"/>
      <c r="F855" s="41"/>
      <c r="G855" s="41"/>
      <c r="H855" s="41"/>
    </row>
    <row r="856" spans="1:8" ht="15" thickBot="1" x14ac:dyDescent="0.35">
      <c r="A856" s="40"/>
      <c r="B856" s="41"/>
      <c r="C856" s="41"/>
      <c r="D856" s="41"/>
      <c r="E856" s="41"/>
      <c r="F856" s="41"/>
      <c r="G856" s="41"/>
      <c r="H856" s="41"/>
    </row>
    <row r="857" spans="1:8" ht="15" thickBot="1" x14ac:dyDescent="0.35">
      <c r="A857" s="40"/>
      <c r="B857" s="41"/>
      <c r="C857" s="41"/>
      <c r="D857" s="41"/>
      <c r="E857" s="41"/>
      <c r="F857" s="41"/>
      <c r="G857" s="41"/>
      <c r="H857" s="41"/>
    </row>
    <row r="858" spans="1:8" ht="15" thickBot="1" x14ac:dyDescent="0.35">
      <c r="A858" s="40"/>
      <c r="B858" s="41"/>
      <c r="C858" s="41"/>
      <c r="D858" s="41"/>
      <c r="E858" s="41"/>
      <c r="F858" s="41"/>
      <c r="G858" s="41"/>
      <c r="H858" s="41"/>
    </row>
    <row r="859" spans="1:8" ht="15" thickBot="1" x14ac:dyDescent="0.35">
      <c r="A859" s="40"/>
      <c r="B859" s="41"/>
      <c r="C859" s="41"/>
      <c r="D859" s="41"/>
      <c r="E859" s="41"/>
      <c r="F859" s="41"/>
      <c r="G859" s="41"/>
      <c r="H859" s="41"/>
    </row>
    <row r="860" spans="1:8" ht="15" thickBot="1" x14ac:dyDescent="0.35">
      <c r="A860" s="40"/>
      <c r="B860" s="41"/>
      <c r="C860" s="41"/>
      <c r="D860" s="41"/>
      <c r="E860" s="41"/>
      <c r="F860" s="41"/>
      <c r="G860" s="41"/>
      <c r="H860" s="41"/>
    </row>
    <row r="861" spans="1:8" ht="15" thickBot="1" x14ac:dyDescent="0.35">
      <c r="A861" s="40"/>
      <c r="B861" s="41"/>
      <c r="C861" s="41"/>
      <c r="D861" s="41"/>
      <c r="E861" s="41"/>
      <c r="F861" s="41"/>
      <c r="G861" s="41"/>
      <c r="H861" s="41"/>
    </row>
    <row r="862" spans="1:8" ht="15" thickBot="1" x14ac:dyDescent="0.35">
      <c r="A862" s="40"/>
      <c r="B862" s="41"/>
      <c r="C862" s="41"/>
      <c r="D862" s="41"/>
      <c r="E862" s="41"/>
      <c r="F862" s="41"/>
      <c r="G862" s="41"/>
      <c r="H862" s="41"/>
    </row>
    <row r="863" spans="1:8" ht="15" thickBot="1" x14ac:dyDescent="0.35">
      <c r="A863" s="40"/>
      <c r="B863" s="41"/>
      <c r="C863" s="41"/>
      <c r="D863" s="41"/>
      <c r="E863" s="41"/>
      <c r="F863" s="41"/>
      <c r="G863" s="41"/>
      <c r="H863" s="41"/>
    </row>
    <row r="864" spans="1:8" ht="15" thickBot="1" x14ac:dyDescent="0.35">
      <c r="A864" s="40"/>
      <c r="B864" s="41"/>
      <c r="C864" s="41"/>
      <c r="D864" s="41"/>
      <c r="E864" s="41"/>
      <c r="F864" s="41"/>
      <c r="G864" s="41"/>
      <c r="H864" s="41"/>
    </row>
    <row r="865" spans="1:8" ht="15" thickBot="1" x14ac:dyDescent="0.35">
      <c r="A865" s="40"/>
      <c r="B865" s="41"/>
      <c r="C865" s="41"/>
      <c r="D865" s="41"/>
      <c r="E865" s="41"/>
      <c r="F865" s="41"/>
      <c r="G865" s="41"/>
      <c r="H865" s="41"/>
    </row>
    <row r="866" spans="1:8" ht="15" thickBot="1" x14ac:dyDescent="0.35">
      <c r="A866" s="40"/>
      <c r="B866" s="41"/>
      <c r="C866" s="41"/>
      <c r="D866" s="41"/>
      <c r="E866" s="41"/>
      <c r="F866" s="41"/>
      <c r="G866" s="41"/>
      <c r="H866" s="41"/>
    </row>
    <row r="867" spans="1:8" ht="15" thickBot="1" x14ac:dyDescent="0.35">
      <c r="A867" s="40"/>
      <c r="B867" s="41"/>
      <c r="C867" s="41"/>
      <c r="D867" s="41"/>
      <c r="E867" s="41"/>
      <c r="F867" s="41"/>
      <c r="G867" s="41"/>
      <c r="H867" s="41"/>
    </row>
    <row r="868" spans="1:8" ht="15" thickBot="1" x14ac:dyDescent="0.35">
      <c r="A868" s="40"/>
      <c r="B868" s="41"/>
      <c r="C868" s="41"/>
      <c r="D868" s="41"/>
      <c r="E868" s="41"/>
      <c r="F868" s="41"/>
      <c r="G868" s="41"/>
      <c r="H868" s="41"/>
    </row>
    <row r="869" spans="1:8" ht="15" thickBot="1" x14ac:dyDescent="0.35">
      <c r="A869" s="40"/>
      <c r="B869" s="41"/>
      <c r="C869" s="41"/>
      <c r="D869" s="41"/>
      <c r="E869" s="41"/>
      <c r="F869" s="41"/>
      <c r="G869" s="41"/>
      <c r="H869" s="41"/>
    </row>
    <row r="870" spans="1:8" ht="15" thickBot="1" x14ac:dyDescent="0.35">
      <c r="A870" s="40"/>
      <c r="B870" s="41"/>
      <c r="C870" s="41"/>
      <c r="D870" s="41"/>
      <c r="E870" s="41"/>
      <c r="F870" s="41"/>
      <c r="G870" s="41"/>
      <c r="H870" s="41"/>
    </row>
    <row r="871" spans="1:8" ht="15" thickBot="1" x14ac:dyDescent="0.35">
      <c r="A871" s="40"/>
      <c r="B871" s="41"/>
      <c r="C871" s="41"/>
      <c r="D871" s="41"/>
      <c r="E871" s="41"/>
      <c r="F871" s="41"/>
      <c r="G871" s="41"/>
      <c r="H871" s="41"/>
    </row>
    <row r="872" spans="1:8" ht="15" thickBot="1" x14ac:dyDescent="0.35">
      <c r="A872" s="40"/>
      <c r="B872" s="41"/>
      <c r="C872" s="41"/>
      <c r="D872" s="41"/>
      <c r="E872" s="41"/>
      <c r="F872" s="41"/>
      <c r="G872" s="41"/>
      <c r="H872" s="41"/>
    </row>
    <row r="873" spans="1:8" ht="15" thickBot="1" x14ac:dyDescent="0.35">
      <c r="A873" s="40"/>
      <c r="B873" s="41"/>
      <c r="C873" s="41"/>
      <c r="D873" s="41"/>
      <c r="E873" s="41"/>
      <c r="F873" s="41"/>
      <c r="G873" s="41"/>
      <c r="H873" s="41"/>
    </row>
    <row r="874" spans="1:8" ht="15" thickBot="1" x14ac:dyDescent="0.35">
      <c r="A874" s="40"/>
      <c r="B874" s="41"/>
      <c r="C874" s="41"/>
      <c r="D874" s="41"/>
      <c r="E874" s="41"/>
      <c r="F874" s="41"/>
      <c r="G874" s="41"/>
      <c r="H874" s="41"/>
    </row>
    <row r="875" spans="1:8" ht="15" thickBot="1" x14ac:dyDescent="0.35">
      <c r="A875" s="40"/>
      <c r="B875" s="41"/>
      <c r="C875" s="41"/>
      <c r="D875" s="41"/>
      <c r="E875" s="41"/>
      <c r="F875" s="41"/>
      <c r="G875" s="41"/>
      <c r="H875" s="41"/>
    </row>
    <row r="876" spans="1:8" ht="15" thickBot="1" x14ac:dyDescent="0.35">
      <c r="A876" s="40"/>
      <c r="B876" s="41"/>
      <c r="C876" s="41"/>
      <c r="D876" s="41"/>
      <c r="E876" s="41"/>
      <c r="F876" s="41"/>
      <c r="G876" s="41"/>
      <c r="H876" s="41"/>
    </row>
    <row r="877" spans="1:8" ht="15" thickBot="1" x14ac:dyDescent="0.35">
      <c r="A877" s="40"/>
      <c r="B877" s="41"/>
      <c r="C877" s="41"/>
      <c r="D877" s="41"/>
      <c r="E877" s="41"/>
      <c r="F877" s="41"/>
      <c r="G877" s="41"/>
      <c r="H877" s="41"/>
    </row>
    <row r="878" spans="1:8" ht="15" thickBot="1" x14ac:dyDescent="0.35">
      <c r="A878" s="40"/>
      <c r="B878" s="41"/>
      <c r="C878" s="41"/>
      <c r="D878" s="41"/>
      <c r="E878" s="41"/>
      <c r="F878" s="41"/>
      <c r="G878" s="41"/>
      <c r="H878" s="41"/>
    </row>
    <row r="879" spans="1:8" ht="15" thickBot="1" x14ac:dyDescent="0.35">
      <c r="A879" s="40"/>
      <c r="B879" s="41"/>
      <c r="C879" s="41"/>
      <c r="D879" s="41"/>
      <c r="E879" s="41"/>
      <c r="F879" s="41"/>
      <c r="G879" s="41"/>
      <c r="H879" s="41"/>
    </row>
    <row r="880" spans="1:8" ht="15" thickBot="1" x14ac:dyDescent="0.35">
      <c r="A880" s="40"/>
      <c r="B880" s="41"/>
      <c r="C880" s="41"/>
      <c r="D880" s="41"/>
      <c r="E880" s="41"/>
      <c r="F880" s="41"/>
      <c r="G880" s="41"/>
      <c r="H880" s="41"/>
    </row>
    <row r="881" spans="1:8" ht="15" thickBot="1" x14ac:dyDescent="0.35">
      <c r="A881" s="40"/>
      <c r="B881" s="41"/>
      <c r="C881" s="41"/>
      <c r="D881" s="41"/>
      <c r="E881" s="41"/>
      <c r="F881" s="41"/>
      <c r="G881" s="41"/>
      <c r="H881" s="41"/>
    </row>
    <row r="882" spans="1:8" ht="15" thickBot="1" x14ac:dyDescent="0.35">
      <c r="A882" s="40"/>
      <c r="B882" s="41"/>
      <c r="C882" s="41"/>
      <c r="D882" s="41"/>
      <c r="E882" s="41"/>
      <c r="F882" s="41"/>
      <c r="G882" s="41"/>
      <c r="H882" s="41"/>
    </row>
    <row r="883" spans="1:8" ht="15" thickBot="1" x14ac:dyDescent="0.35">
      <c r="A883" s="40"/>
      <c r="B883" s="41"/>
      <c r="C883" s="41"/>
      <c r="D883" s="41"/>
      <c r="E883" s="41"/>
      <c r="F883" s="41"/>
      <c r="G883" s="41"/>
      <c r="H883" s="41"/>
    </row>
    <row r="884" spans="1:8" ht="15" thickBot="1" x14ac:dyDescent="0.35">
      <c r="A884" s="40"/>
      <c r="B884" s="41"/>
      <c r="C884" s="41"/>
      <c r="D884" s="41"/>
      <c r="E884" s="41"/>
      <c r="F884" s="41"/>
      <c r="G884" s="41"/>
      <c r="H884" s="41"/>
    </row>
    <row r="885" spans="1:8" ht="15" thickBot="1" x14ac:dyDescent="0.35">
      <c r="A885" s="40"/>
      <c r="B885" s="41"/>
      <c r="C885" s="41"/>
      <c r="D885" s="41"/>
      <c r="E885" s="41"/>
      <c r="F885" s="41"/>
      <c r="G885" s="41"/>
      <c r="H885" s="41"/>
    </row>
    <row r="886" spans="1:8" ht="15" thickBot="1" x14ac:dyDescent="0.35">
      <c r="A886" s="40"/>
      <c r="B886" s="41"/>
      <c r="C886" s="41"/>
      <c r="D886" s="41"/>
      <c r="E886" s="41"/>
      <c r="F886" s="41"/>
      <c r="G886" s="41"/>
      <c r="H886" s="41"/>
    </row>
    <row r="887" spans="1:8" ht="15" thickBot="1" x14ac:dyDescent="0.35">
      <c r="A887" s="40"/>
      <c r="B887" s="41"/>
      <c r="C887" s="41"/>
      <c r="D887" s="41"/>
      <c r="E887" s="41"/>
      <c r="F887" s="41"/>
      <c r="G887" s="41"/>
      <c r="H887" s="41"/>
    </row>
    <row r="888" spans="1:8" ht="15" thickBot="1" x14ac:dyDescent="0.35">
      <c r="A888" s="40"/>
      <c r="B888" s="41"/>
      <c r="C888" s="41"/>
      <c r="D888" s="41"/>
      <c r="E888" s="41"/>
      <c r="F888" s="41"/>
      <c r="G888" s="41"/>
      <c r="H888" s="41"/>
    </row>
    <row r="889" spans="1:8" ht="15" thickBot="1" x14ac:dyDescent="0.35">
      <c r="A889" s="40"/>
      <c r="B889" s="41"/>
      <c r="C889" s="41"/>
      <c r="D889" s="41"/>
      <c r="E889" s="41"/>
      <c r="F889" s="41"/>
      <c r="G889" s="41"/>
      <c r="H889" s="41"/>
    </row>
    <row r="890" spans="1:8" ht="15" thickBot="1" x14ac:dyDescent="0.35">
      <c r="A890" s="40"/>
      <c r="B890" s="41"/>
      <c r="C890" s="41"/>
      <c r="D890" s="41"/>
      <c r="E890" s="41"/>
      <c r="F890" s="41"/>
      <c r="G890" s="41"/>
      <c r="H890" s="41"/>
    </row>
    <row r="891" spans="1:8" ht="15" thickBot="1" x14ac:dyDescent="0.35">
      <c r="A891" s="40"/>
      <c r="B891" s="41"/>
      <c r="C891" s="41"/>
      <c r="D891" s="41"/>
      <c r="E891" s="41"/>
      <c r="F891" s="41"/>
      <c r="G891" s="41"/>
      <c r="H891" s="41"/>
    </row>
    <row r="892" spans="1:8" ht="15" thickBot="1" x14ac:dyDescent="0.35">
      <c r="A892" s="40"/>
      <c r="B892" s="41"/>
      <c r="C892" s="41"/>
      <c r="D892" s="41"/>
      <c r="E892" s="41"/>
      <c r="F892" s="41"/>
      <c r="G892" s="41"/>
      <c r="H892" s="41"/>
    </row>
    <row r="893" spans="1:8" ht="15" thickBot="1" x14ac:dyDescent="0.35">
      <c r="A893" s="40"/>
      <c r="B893" s="41"/>
      <c r="C893" s="41"/>
      <c r="D893" s="41"/>
      <c r="E893" s="41"/>
      <c r="F893" s="41"/>
      <c r="G893" s="41"/>
      <c r="H893" s="41"/>
    </row>
    <row r="894" spans="1:8" ht="15" thickBot="1" x14ac:dyDescent="0.35">
      <c r="A894" s="40"/>
      <c r="B894" s="41"/>
      <c r="C894" s="41"/>
      <c r="D894" s="41"/>
      <c r="E894" s="41"/>
      <c r="F894" s="41"/>
      <c r="G894" s="41"/>
      <c r="H894" s="41"/>
    </row>
    <row r="895" spans="1:8" ht="15" thickBot="1" x14ac:dyDescent="0.35">
      <c r="A895" s="40"/>
      <c r="B895" s="41"/>
      <c r="C895" s="41"/>
      <c r="D895" s="41"/>
      <c r="E895" s="41"/>
      <c r="F895" s="41"/>
      <c r="G895" s="41"/>
      <c r="H895" s="41"/>
    </row>
    <row r="896" spans="1:8" ht="15" thickBot="1" x14ac:dyDescent="0.35">
      <c r="A896" s="40"/>
      <c r="B896" s="41"/>
      <c r="C896" s="41"/>
      <c r="D896" s="41"/>
      <c r="E896" s="41"/>
      <c r="F896" s="41"/>
      <c r="G896" s="41"/>
      <c r="H896" s="41"/>
    </row>
    <row r="897" spans="1:8" ht="15" thickBot="1" x14ac:dyDescent="0.35">
      <c r="A897" s="40"/>
      <c r="B897" s="41"/>
      <c r="C897" s="41"/>
      <c r="D897" s="41"/>
      <c r="E897" s="41"/>
      <c r="F897" s="41"/>
      <c r="G897" s="41"/>
      <c r="H897" s="41"/>
    </row>
    <row r="898" spans="1:8" ht="15" thickBot="1" x14ac:dyDescent="0.35">
      <c r="A898" s="40"/>
      <c r="B898" s="41"/>
      <c r="C898" s="41"/>
      <c r="D898" s="41"/>
      <c r="E898" s="41"/>
      <c r="F898" s="41"/>
      <c r="G898" s="41"/>
      <c r="H898" s="41"/>
    </row>
    <row r="899" spans="1:8" ht="15" thickBot="1" x14ac:dyDescent="0.35">
      <c r="A899" s="40"/>
      <c r="B899" s="41"/>
      <c r="C899" s="41"/>
      <c r="D899" s="41"/>
      <c r="E899" s="41"/>
      <c r="F899" s="41"/>
      <c r="G899" s="41"/>
      <c r="H899" s="41"/>
    </row>
    <row r="900" spans="1:8" ht="15" thickBot="1" x14ac:dyDescent="0.35">
      <c r="A900" s="40"/>
      <c r="B900" s="41"/>
      <c r="C900" s="41"/>
      <c r="D900" s="41"/>
      <c r="E900" s="41"/>
      <c r="F900" s="41"/>
      <c r="G900" s="41"/>
      <c r="H900" s="41"/>
    </row>
    <row r="901" spans="1:8" ht="15" thickBot="1" x14ac:dyDescent="0.35">
      <c r="A901" s="40"/>
      <c r="B901" s="41"/>
      <c r="C901" s="41"/>
      <c r="D901" s="41"/>
      <c r="E901" s="41"/>
      <c r="F901" s="41"/>
      <c r="G901" s="41"/>
      <c r="H901" s="41"/>
    </row>
    <row r="902" spans="1:8" ht="15" thickBot="1" x14ac:dyDescent="0.35">
      <c r="A902" s="40"/>
      <c r="B902" s="41"/>
      <c r="C902" s="41"/>
      <c r="D902" s="41"/>
      <c r="E902" s="41"/>
      <c r="F902" s="41"/>
      <c r="G902" s="41"/>
      <c r="H902" s="41"/>
    </row>
    <row r="903" spans="1:8" ht="15" thickBot="1" x14ac:dyDescent="0.35">
      <c r="A903" s="40"/>
      <c r="B903" s="41"/>
      <c r="C903" s="41"/>
      <c r="D903" s="41"/>
      <c r="E903" s="41"/>
      <c r="F903" s="41"/>
      <c r="G903" s="41"/>
      <c r="H903" s="41"/>
    </row>
    <row r="904" spans="1:8" ht="15" thickBot="1" x14ac:dyDescent="0.35">
      <c r="A904" s="40"/>
      <c r="B904" s="41"/>
      <c r="C904" s="41"/>
      <c r="D904" s="41"/>
      <c r="E904" s="41"/>
      <c r="F904" s="41"/>
      <c r="G904" s="41"/>
      <c r="H904" s="41"/>
    </row>
    <row r="905" spans="1:8" ht="15" thickBot="1" x14ac:dyDescent="0.35">
      <c r="A905" s="40"/>
      <c r="B905" s="41"/>
      <c r="C905" s="41"/>
      <c r="D905" s="41"/>
      <c r="E905" s="41"/>
      <c r="F905" s="41"/>
      <c r="G905" s="41"/>
      <c r="H905" s="41"/>
    </row>
    <row r="906" spans="1:8" ht="15" thickBot="1" x14ac:dyDescent="0.35">
      <c r="A906" s="40"/>
      <c r="B906" s="41"/>
      <c r="C906" s="41"/>
      <c r="D906" s="41"/>
      <c r="E906" s="41"/>
      <c r="F906" s="41"/>
      <c r="G906" s="41"/>
      <c r="H906" s="41"/>
    </row>
    <row r="907" spans="1:8" ht="15" thickBot="1" x14ac:dyDescent="0.35">
      <c r="A907" s="40"/>
      <c r="B907" s="41"/>
      <c r="C907" s="41"/>
      <c r="D907" s="41"/>
      <c r="E907" s="41"/>
      <c r="F907" s="41"/>
      <c r="G907" s="41"/>
      <c r="H907" s="41"/>
    </row>
    <row r="908" spans="1:8" ht="15" thickBot="1" x14ac:dyDescent="0.35">
      <c r="A908" s="40"/>
      <c r="B908" s="41"/>
      <c r="C908" s="41"/>
      <c r="D908" s="41"/>
      <c r="E908" s="41"/>
      <c r="F908" s="41"/>
      <c r="G908" s="41"/>
      <c r="H908" s="41"/>
    </row>
    <row r="909" spans="1:8" ht="15" thickBot="1" x14ac:dyDescent="0.35">
      <c r="A909" s="40"/>
      <c r="B909" s="41"/>
      <c r="C909" s="41"/>
      <c r="D909" s="41"/>
      <c r="E909" s="41"/>
      <c r="F909" s="41"/>
      <c r="G909" s="41"/>
      <c r="H909" s="41"/>
    </row>
    <row r="910" spans="1:8" ht="15" thickBot="1" x14ac:dyDescent="0.35">
      <c r="A910" s="40"/>
      <c r="B910" s="41"/>
      <c r="C910" s="41"/>
      <c r="D910" s="41"/>
      <c r="E910" s="41"/>
      <c r="F910" s="41"/>
      <c r="G910" s="41"/>
      <c r="H910" s="41"/>
    </row>
    <row r="911" spans="1:8" ht="15" thickBot="1" x14ac:dyDescent="0.35">
      <c r="A911" s="40"/>
      <c r="B911" s="41"/>
      <c r="C911" s="41"/>
      <c r="D911" s="41"/>
      <c r="E911" s="41"/>
      <c r="F911" s="41"/>
      <c r="G911" s="41"/>
      <c r="H911" s="41"/>
    </row>
    <row r="912" spans="1:8" ht="15" thickBot="1" x14ac:dyDescent="0.35">
      <c r="A912" s="40"/>
      <c r="B912" s="41"/>
      <c r="C912" s="41"/>
      <c r="D912" s="41"/>
      <c r="E912" s="41"/>
      <c r="F912" s="41"/>
      <c r="G912" s="41"/>
      <c r="H912" s="41"/>
    </row>
    <row r="913" spans="1:8" ht="15" thickBot="1" x14ac:dyDescent="0.35">
      <c r="A913" s="40"/>
      <c r="B913" s="41"/>
      <c r="C913" s="41"/>
      <c r="D913" s="41"/>
      <c r="E913" s="41"/>
      <c r="F913" s="41"/>
      <c r="G913" s="41"/>
      <c r="H913" s="41"/>
    </row>
    <row r="914" spans="1:8" ht="15" thickBot="1" x14ac:dyDescent="0.35">
      <c r="A914" s="40"/>
      <c r="B914" s="41"/>
      <c r="C914" s="41"/>
      <c r="D914" s="41"/>
      <c r="E914" s="41"/>
      <c r="F914" s="41"/>
      <c r="G914" s="41"/>
      <c r="H914" s="41"/>
    </row>
    <row r="915" spans="1:8" ht="15" thickBot="1" x14ac:dyDescent="0.35">
      <c r="A915" s="40"/>
      <c r="B915" s="41"/>
      <c r="C915" s="41"/>
      <c r="D915" s="41"/>
      <c r="E915" s="41"/>
      <c r="F915" s="41"/>
      <c r="G915" s="41"/>
      <c r="H915" s="41"/>
    </row>
    <row r="916" spans="1:8" ht="15" thickBot="1" x14ac:dyDescent="0.35">
      <c r="A916" s="40"/>
      <c r="B916" s="41"/>
      <c r="C916" s="41"/>
      <c r="D916" s="41"/>
      <c r="E916" s="41"/>
      <c r="F916" s="41"/>
      <c r="G916" s="41"/>
      <c r="H916" s="41"/>
    </row>
    <row r="917" spans="1:8" ht="15" thickBot="1" x14ac:dyDescent="0.35">
      <c r="A917" s="40"/>
      <c r="B917" s="41"/>
      <c r="C917" s="41"/>
      <c r="D917" s="41"/>
      <c r="E917" s="41"/>
      <c r="F917" s="41"/>
      <c r="G917" s="41"/>
      <c r="H917" s="41"/>
    </row>
    <row r="918" spans="1:8" ht="15" thickBot="1" x14ac:dyDescent="0.35">
      <c r="A918" s="40"/>
      <c r="B918" s="41"/>
      <c r="C918" s="41"/>
      <c r="D918" s="41"/>
      <c r="E918" s="41"/>
      <c r="F918" s="41"/>
      <c r="G918" s="41"/>
      <c r="H918" s="41"/>
    </row>
    <row r="919" spans="1:8" ht="15" thickBot="1" x14ac:dyDescent="0.35">
      <c r="A919" s="40"/>
      <c r="B919" s="41"/>
      <c r="C919" s="41"/>
      <c r="D919" s="41"/>
      <c r="E919" s="41"/>
      <c r="F919" s="41"/>
      <c r="G919" s="41"/>
      <c r="H919" s="41"/>
    </row>
    <row r="920" spans="1:8" ht="15" thickBot="1" x14ac:dyDescent="0.35">
      <c r="A920" s="40"/>
      <c r="B920" s="41"/>
      <c r="C920" s="41"/>
      <c r="D920" s="41"/>
      <c r="E920" s="41"/>
      <c r="F920" s="41"/>
      <c r="G920" s="41"/>
      <c r="H920" s="41"/>
    </row>
    <row r="921" spans="1:8" ht="15" thickBot="1" x14ac:dyDescent="0.35">
      <c r="A921" s="40"/>
      <c r="B921" s="41"/>
      <c r="C921" s="41"/>
      <c r="D921" s="41"/>
      <c r="E921" s="41"/>
      <c r="F921" s="41"/>
      <c r="G921" s="41"/>
      <c r="H921" s="41"/>
    </row>
    <row r="922" spans="1:8" ht="15" thickBot="1" x14ac:dyDescent="0.35">
      <c r="A922" s="40"/>
      <c r="B922" s="41"/>
      <c r="C922" s="41"/>
      <c r="D922" s="41"/>
      <c r="E922" s="41"/>
      <c r="F922" s="41"/>
      <c r="G922" s="41"/>
      <c r="H922" s="41"/>
    </row>
    <row r="923" spans="1:8" ht="15" thickBot="1" x14ac:dyDescent="0.35">
      <c r="A923" s="40"/>
      <c r="B923" s="41"/>
      <c r="C923" s="41"/>
      <c r="D923" s="41"/>
      <c r="E923" s="41"/>
      <c r="F923" s="41"/>
      <c r="G923" s="41"/>
      <c r="H923" s="41"/>
    </row>
    <row r="924" spans="1:8" ht="15" thickBot="1" x14ac:dyDescent="0.35">
      <c r="A924" s="40"/>
      <c r="B924" s="41"/>
      <c r="C924" s="41"/>
      <c r="D924" s="41"/>
      <c r="E924" s="41"/>
      <c r="F924" s="41"/>
      <c r="G924" s="41"/>
      <c r="H924" s="41"/>
    </row>
    <row r="925" spans="1:8" ht="15" thickBot="1" x14ac:dyDescent="0.35">
      <c r="A925" s="40"/>
      <c r="B925" s="41"/>
      <c r="C925" s="41"/>
      <c r="D925" s="41"/>
      <c r="E925" s="41"/>
      <c r="F925" s="41"/>
      <c r="G925" s="41"/>
      <c r="H925" s="41"/>
    </row>
    <row r="926" spans="1:8" ht="15" thickBot="1" x14ac:dyDescent="0.35">
      <c r="A926" s="40"/>
      <c r="B926" s="41"/>
      <c r="C926" s="41"/>
      <c r="D926" s="41"/>
      <c r="E926" s="41"/>
      <c r="F926" s="41"/>
      <c r="G926" s="41"/>
      <c r="H926" s="41"/>
    </row>
    <row r="927" spans="1:8" ht="15" thickBot="1" x14ac:dyDescent="0.35">
      <c r="A927" s="40"/>
      <c r="B927" s="41"/>
      <c r="C927" s="41"/>
      <c r="D927" s="41"/>
      <c r="E927" s="41"/>
      <c r="F927" s="41"/>
      <c r="G927" s="41"/>
      <c r="H927" s="41"/>
    </row>
    <row r="928" spans="1:8" ht="15" thickBot="1" x14ac:dyDescent="0.35">
      <c r="A928" s="40"/>
      <c r="B928" s="41"/>
      <c r="C928" s="41"/>
      <c r="D928" s="41"/>
      <c r="E928" s="41"/>
      <c r="F928" s="41"/>
      <c r="G928" s="41"/>
      <c r="H928" s="41"/>
    </row>
    <row r="929" spans="1:8" ht="15" thickBot="1" x14ac:dyDescent="0.35">
      <c r="A929" s="40"/>
      <c r="B929" s="41"/>
      <c r="C929" s="41"/>
      <c r="D929" s="41"/>
      <c r="E929" s="41"/>
      <c r="F929" s="41"/>
      <c r="G929" s="41"/>
      <c r="H929" s="41"/>
    </row>
    <row r="930" spans="1:8" ht="15" thickBot="1" x14ac:dyDescent="0.35">
      <c r="A930" s="40"/>
      <c r="B930" s="41"/>
      <c r="C930" s="41"/>
      <c r="D930" s="41"/>
      <c r="E930" s="41"/>
      <c r="F930" s="41"/>
      <c r="G930" s="41"/>
      <c r="H930" s="41"/>
    </row>
    <row r="931" spans="1:8" ht="15" thickBot="1" x14ac:dyDescent="0.35">
      <c r="A931" s="40"/>
      <c r="B931" s="41"/>
      <c r="C931" s="41"/>
      <c r="D931" s="41"/>
      <c r="E931" s="41"/>
      <c r="F931" s="41"/>
      <c r="G931" s="41"/>
      <c r="H931" s="41"/>
    </row>
    <row r="932" spans="1:8" ht="15" thickBot="1" x14ac:dyDescent="0.35">
      <c r="A932" s="40"/>
      <c r="B932" s="41"/>
      <c r="C932" s="41"/>
      <c r="D932" s="41"/>
      <c r="E932" s="41"/>
      <c r="F932" s="41"/>
      <c r="G932" s="41"/>
      <c r="H932" s="41"/>
    </row>
    <row r="933" spans="1:8" ht="15" thickBot="1" x14ac:dyDescent="0.35">
      <c r="A933" s="40"/>
      <c r="B933" s="41"/>
      <c r="C933" s="41"/>
      <c r="D933" s="41"/>
      <c r="E933" s="41"/>
      <c r="F933" s="41"/>
      <c r="G933" s="41"/>
      <c r="H933" s="41"/>
    </row>
    <row r="934" spans="1:8" ht="15" thickBot="1" x14ac:dyDescent="0.35">
      <c r="A934" s="40"/>
      <c r="B934" s="41"/>
      <c r="C934" s="41"/>
      <c r="D934" s="41"/>
      <c r="E934" s="41"/>
      <c r="F934" s="41"/>
      <c r="G934" s="41"/>
      <c r="H934" s="41"/>
    </row>
    <row r="935" spans="1:8" ht="15" thickBot="1" x14ac:dyDescent="0.35">
      <c r="A935" s="40"/>
      <c r="B935" s="41"/>
      <c r="C935" s="41"/>
      <c r="D935" s="41"/>
      <c r="E935" s="41"/>
      <c r="F935" s="41"/>
      <c r="G935" s="41"/>
      <c r="H935" s="41"/>
    </row>
    <row r="936" spans="1:8" ht="15" thickBot="1" x14ac:dyDescent="0.35">
      <c r="A936" s="40"/>
      <c r="B936" s="41"/>
      <c r="C936" s="41"/>
      <c r="D936" s="41"/>
      <c r="E936" s="41"/>
      <c r="F936" s="41"/>
      <c r="G936" s="41"/>
      <c r="H936" s="41"/>
    </row>
    <row r="937" spans="1:8" ht="15" thickBot="1" x14ac:dyDescent="0.35">
      <c r="A937" s="40"/>
      <c r="B937" s="41"/>
      <c r="C937" s="41"/>
      <c r="D937" s="41"/>
      <c r="E937" s="41"/>
      <c r="F937" s="41"/>
      <c r="G937" s="41"/>
      <c r="H937" s="41"/>
    </row>
    <row r="938" spans="1:8" ht="15" thickBot="1" x14ac:dyDescent="0.35">
      <c r="A938" s="40"/>
      <c r="B938" s="41"/>
      <c r="C938" s="41"/>
      <c r="D938" s="41"/>
      <c r="E938" s="41"/>
      <c r="F938" s="41"/>
      <c r="G938" s="41"/>
      <c r="H938" s="41"/>
    </row>
    <row r="939" spans="1:8" ht="15" thickBot="1" x14ac:dyDescent="0.35">
      <c r="A939" s="40"/>
      <c r="B939" s="41"/>
      <c r="C939" s="41"/>
      <c r="D939" s="41"/>
      <c r="E939" s="41"/>
      <c r="F939" s="41"/>
      <c r="G939" s="41"/>
      <c r="H939" s="41"/>
    </row>
    <row r="940" spans="1:8" ht="15" thickBot="1" x14ac:dyDescent="0.35">
      <c r="A940" s="40"/>
      <c r="B940" s="41"/>
      <c r="C940" s="41"/>
      <c r="D940" s="41"/>
      <c r="E940" s="41"/>
      <c r="F940" s="41"/>
      <c r="G940" s="41"/>
      <c r="H940" s="41"/>
    </row>
    <row r="941" spans="1:8" ht="15" thickBot="1" x14ac:dyDescent="0.35">
      <c r="A941" s="40"/>
      <c r="B941" s="41"/>
      <c r="C941" s="41"/>
      <c r="D941" s="41"/>
      <c r="E941" s="41"/>
      <c r="F941" s="41"/>
      <c r="G941" s="41"/>
      <c r="H941" s="41"/>
    </row>
    <row r="942" spans="1:8" ht="15" thickBot="1" x14ac:dyDescent="0.35">
      <c r="A942" s="40"/>
      <c r="B942" s="41"/>
      <c r="C942" s="41"/>
      <c r="D942" s="41"/>
      <c r="E942" s="41"/>
      <c r="F942" s="41"/>
      <c r="G942" s="41"/>
      <c r="H942" s="41"/>
    </row>
    <row r="943" spans="1:8" ht="15" thickBot="1" x14ac:dyDescent="0.35">
      <c r="A943" s="40"/>
      <c r="B943" s="41"/>
      <c r="C943" s="41"/>
      <c r="D943" s="41"/>
      <c r="E943" s="41"/>
      <c r="F943" s="41"/>
      <c r="G943" s="41"/>
      <c r="H943" s="41"/>
    </row>
    <row r="944" spans="1:8" ht="15" thickBot="1" x14ac:dyDescent="0.35">
      <c r="A944" s="40"/>
      <c r="B944" s="41"/>
      <c r="C944" s="41"/>
      <c r="D944" s="41"/>
      <c r="E944" s="41"/>
      <c r="F944" s="41"/>
      <c r="G944" s="41"/>
      <c r="H944" s="41"/>
    </row>
    <row r="945" spans="1:8" ht="15" thickBot="1" x14ac:dyDescent="0.35">
      <c r="A945" s="40"/>
      <c r="B945" s="41"/>
      <c r="C945" s="41"/>
      <c r="D945" s="41"/>
      <c r="E945" s="41"/>
      <c r="F945" s="41"/>
      <c r="G945" s="41"/>
      <c r="H945" s="41"/>
    </row>
    <row r="946" spans="1:8" ht="15" thickBot="1" x14ac:dyDescent="0.35">
      <c r="A946" s="40"/>
      <c r="B946" s="41"/>
      <c r="C946" s="41"/>
      <c r="D946" s="41"/>
      <c r="E946" s="41"/>
      <c r="F946" s="41"/>
      <c r="G946" s="41"/>
      <c r="H946" s="41"/>
    </row>
    <row r="947" spans="1:8" ht="15" thickBot="1" x14ac:dyDescent="0.35">
      <c r="A947" s="40"/>
      <c r="B947" s="41"/>
      <c r="C947" s="41"/>
      <c r="D947" s="41"/>
      <c r="E947" s="41"/>
      <c r="F947" s="41"/>
      <c r="G947" s="41"/>
      <c r="H947" s="41"/>
    </row>
    <row r="948" spans="1:8" ht="15" thickBot="1" x14ac:dyDescent="0.35">
      <c r="A948" s="40"/>
      <c r="B948" s="41"/>
      <c r="C948" s="41"/>
      <c r="D948" s="41"/>
      <c r="E948" s="41"/>
      <c r="F948" s="41"/>
      <c r="G948" s="41"/>
      <c r="H948" s="41"/>
    </row>
    <row r="949" spans="1:8" ht="15" thickBot="1" x14ac:dyDescent="0.35">
      <c r="A949" s="40"/>
      <c r="B949" s="41"/>
      <c r="C949" s="41"/>
      <c r="D949" s="41"/>
      <c r="E949" s="41"/>
      <c r="F949" s="41"/>
      <c r="G949" s="41"/>
      <c r="H949" s="41"/>
    </row>
    <row r="950" spans="1:8" ht="15" thickBot="1" x14ac:dyDescent="0.35">
      <c r="A950" s="40"/>
      <c r="B950" s="41"/>
      <c r="C950" s="41"/>
      <c r="D950" s="41"/>
      <c r="E950" s="41"/>
      <c r="F950" s="41"/>
      <c r="G950" s="41"/>
      <c r="H950" s="41"/>
    </row>
    <row r="951" spans="1:8" ht="15" thickBot="1" x14ac:dyDescent="0.35">
      <c r="A951" s="40"/>
      <c r="B951" s="41"/>
      <c r="C951" s="41"/>
      <c r="D951" s="41"/>
      <c r="E951" s="41"/>
      <c r="F951" s="41"/>
      <c r="G951" s="41"/>
      <c r="H951" s="41"/>
    </row>
    <row r="952" spans="1:8" ht="15" thickBot="1" x14ac:dyDescent="0.35">
      <c r="A952" s="40"/>
      <c r="B952" s="41"/>
      <c r="C952" s="41"/>
      <c r="D952" s="41"/>
      <c r="E952" s="41"/>
      <c r="F952" s="41"/>
      <c r="G952" s="41"/>
      <c r="H952" s="41"/>
    </row>
    <row r="953" spans="1:8" ht="15" thickBot="1" x14ac:dyDescent="0.35">
      <c r="A953" s="40"/>
      <c r="B953" s="41"/>
      <c r="C953" s="41"/>
      <c r="D953" s="41"/>
      <c r="E953" s="41"/>
      <c r="F953" s="41"/>
      <c r="G953" s="41"/>
      <c r="H953" s="41"/>
    </row>
    <row r="954" spans="1:8" ht="15" thickBot="1" x14ac:dyDescent="0.35">
      <c r="A954" s="40"/>
      <c r="B954" s="41"/>
      <c r="C954" s="41"/>
      <c r="D954" s="41"/>
      <c r="E954" s="41"/>
      <c r="F954" s="41"/>
      <c r="G954" s="41"/>
      <c r="H954" s="41"/>
    </row>
    <row r="955" spans="1:8" ht="15" thickBot="1" x14ac:dyDescent="0.35">
      <c r="A955" s="40"/>
      <c r="B955" s="41"/>
      <c r="C955" s="41"/>
      <c r="D955" s="41"/>
      <c r="E955" s="41"/>
      <c r="F955" s="41"/>
      <c r="G955" s="41"/>
      <c r="H955" s="41"/>
    </row>
    <row r="956" spans="1:8" ht="15" thickBot="1" x14ac:dyDescent="0.35">
      <c r="A956" s="40"/>
      <c r="B956" s="41"/>
      <c r="C956" s="41"/>
      <c r="D956" s="41"/>
      <c r="E956" s="41"/>
      <c r="F956" s="41"/>
      <c r="G956" s="41"/>
      <c r="H956" s="41"/>
    </row>
    <row r="957" spans="1:8" ht="15" thickBot="1" x14ac:dyDescent="0.35">
      <c r="A957" s="40"/>
      <c r="B957" s="41"/>
      <c r="C957" s="41"/>
      <c r="D957" s="41"/>
      <c r="E957" s="41"/>
      <c r="F957" s="41"/>
      <c r="G957" s="41"/>
      <c r="H957" s="41"/>
    </row>
    <row r="958" spans="1:8" ht="15" thickBot="1" x14ac:dyDescent="0.35">
      <c r="A958" s="40"/>
      <c r="B958" s="41"/>
      <c r="C958" s="41"/>
      <c r="D958" s="41"/>
      <c r="E958" s="41"/>
      <c r="F958" s="41"/>
      <c r="G958" s="41"/>
      <c r="H958" s="41"/>
    </row>
    <row r="959" spans="1:8" ht="15" thickBot="1" x14ac:dyDescent="0.35">
      <c r="A959" s="40"/>
      <c r="B959" s="41"/>
      <c r="C959" s="41"/>
      <c r="D959" s="41"/>
      <c r="E959" s="41"/>
      <c r="F959" s="41"/>
      <c r="G959" s="41"/>
      <c r="H959" s="41"/>
    </row>
    <row r="960" spans="1:8" ht="15" thickBot="1" x14ac:dyDescent="0.35">
      <c r="A960" s="40"/>
      <c r="B960" s="41"/>
      <c r="C960" s="41"/>
      <c r="D960" s="41"/>
      <c r="E960" s="41"/>
      <c r="F960" s="41"/>
      <c r="G960" s="41"/>
      <c r="H960" s="41"/>
    </row>
    <row r="961" spans="1:8" ht="15" thickBot="1" x14ac:dyDescent="0.35">
      <c r="A961" s="40"/>
      <c r="B961" s="41"/>
      <c r="C961" s="41"/>
      <c r="D961" s="41"/>
      <c r="E961" s="41"/>
      <c r="F961" s="41"/>
      <c r="G961" s="41"/>
      <c r="H961" s="41"/>
    </row>
    <row r="962" spans="1:8" ht="15" thickBot="1" x14ac:dyDescent="0.35">
      <c r="A962" s="40"/>
      <c r="B962" s="41"/>
      <c r="C962" s="41"/>
      <c r="D962" s="41"/>
      <c r="E962" s="41"/>
      <c r="F962" s="41"/>
      <c r="G962" s="41"/>
      <c r="H962" s="41"/>
    </row>
    <row r="963" spans="1:8" ht="15" thickBot="1" x14ac:dyDescent="0.35">
      <c r="A963" s="40"/>
      <c r="B963" s="41"/>
      <c r="C963" s="41"/>
      <c r="D963" s="41"/>
      <c r="E963" s="41"/>
      <c r="F963" s="41"/>
      <c r="G963" s="41"/>
      <c r="H963" s="41"/>
    </row>
    <row r="964" spans="1:8" ht="15" thickBot="1" x14ac:dyDescent="0.35">
      <c r="A964" s="40"/>
      <c r="B964" s="41"/>
      <c r="C964" s="41"/>
      <c r="D964" s="41"/>
      <c r="E964" s="41"/>
      <c r="F964" s="41"/>
      <c r="G964" s="41"/>
      <c r="H964" s="41"/>
    </row>
    <row r="965" spans="1:8" ht="15" thickBot="1" x14ac:dyDescent="0.35">
      <c r="A965" s="40"/>
      <c r="B965" s="41"/>
      <c r="C965" s="41"/>
      <c r="D965" s="41"/>
      <c r="E965" s="41"/>
      <c r="F965" s="41"/>
      <c r="G965" s="41"/>
      <c r="H965" s="41"/>
    </row>
    <row r="966" spans="1:8" ht="15" thickBot="1" x14ac:dyDescent="0.35">
      <c r="A966" s="40"/>
      <c r="B966" s="41"/>
      <c r="C966" s="41"/>
      <c r="D966" s="41"/>
      <c r="E966" s="41"/>
      <c r="F966" s="41"/>
      <c r="G966" s="41"/>
      <c r="H966" s="41"/>
    </row>
    <row r="967" spans="1:8" ht="15" thickBot="1" x14ac:dyDescent="0.35">
      <c r="A967" s="40"/>
      <c r="B967" s="41"/>
      <c r="C967" s="41"/>
      <c r="D967" s="41"/>
      <c r="E967" s="41"/>
      <c r="F967" s="41"/>
      <c r="G967" s="41"/>
      <c r="H967" s="41"/>
    </row>
    <row r="968" spans="1:8" ht="15" thickBot="1" x14ac:dyDescent="0.35">
      <c r="A968" s="40"/>
      <c r="B968" s="41"/>
      <c r="C968" s="41"/>
      <c r="D968" s="41"/>
      <c r="E968" s="41"/>
      <c r="F968" s="41"/>
      <c r="G968" s="41"/>
      <c r="H968" s="41"/>
    </row>
    <row r="969" spans="1:8" ht="15" thickBot="1" x14ac:dyDescent="0.35">
      <c r="A969" s="40"/>
      <c r="B969" s="41"/>
      <c r="C969" s="41"/>
      <c r="D969" s="41"/>
      <c r="E969" s="41"/>
      <c r="F969" s="41"/>
      <c r="G969" s="41"/>
      <c r="H969" s="41"/>
    </row>
    <row r="970" spans="1:8" ht="15" thickBot="1" x14ac:dyDescent="0.35">
      <c r="A970" s="40"/>
      <c r="B970" s="41"/>
      <c r="C970" s="41"/>
      <c r="D970" s="41"/>
      <c r="E970" s="41"/>
      <c r="F970" s="41"/>
      <c r="G970" s="41"/>
      <c r="H970" s="41"/>
    </row>
    <row r="971" spans="1:8" ht="15" thickBot="1" x14ac:dyDescent="0.35">
      <c r="A971" s="40"/>
      <c r="B971" s="41"/>
      <c r="C971" s="41"/>
      <c r="D971" s="41"/>
      <c r="E971" s="41"/>
      <c r="F971" s="41"/>
      <c r="G971" s="41"/>
      <c r="H971" s="41"/>
    </row>
    <row r="972" spans="1:8" ht="15" thickBot="1" x14ac:dyDescent="0.35">
      <c r="A972" s="40"/>
      <c r="B972" s="41"/>
      <c r="C972" s="41"/>
      <c r="D972" s="41"/>
      <c r="E972" s="41"/>
      <c r="F972" s="41"/>
      <c r="G972" s="41"/>
      <c r="H972" s="41"/>
    </row>
    <row r="973" spans="1:8" ht="15" thickBot="1" x14ac:dyDescent="0.35">
      <c r="A973" s="40"/>
      <c r="B973" s="41"/>
      <c r="C973" s="41"/>
      <c r="D973" s="41"/>
      <c r="E973" s="41"/>
      <c r="F973" s="41"/>
      <c r="G973" s="41"/>
      <c r="H973" s="41"/>
    </row>
    <row r="974" spans="1:8" ht="15" thickBot="1" x14ac:dyDescent="0.35">
      <c r="A974" s="40"/>
      <c r="B974" s="41"/>
      <c r="C974" s="41"/>
      <c r="D974" s="41"/>
      <c r="E974" s="41"/>
      <c r="F974" s="41"/>
      <c r="G974" s="41"/>
      <c r="H974" s="41"/>
    </row>
    <row r="975" spans="1:8" ht="15" thickBot="1" x14ac:dyDescent="0.35">
      <c r="A975" s="40"/>
      <c r="B975" s="41"/>
      <c r="C975" s="41"/>
      <c r="D975" s="41"/>
      <c r="E975" s="41"/>
      <c r="F975" s="41"/>
      <c r="G975" s="41"/>
      <c r="H975" s="41"/>
    </row>
    <row r="976" spans="1:8" ht="15" thickBot="1" x14ac:dyDescent="0.35">
      <c r="A976" s="40"/>
      <c r="B976" s="41"/>
      <c r="C976" s="41"/>
      <c r="D976" s="41"/>
      <c r="E976" s="41"/>
      <c r="F976" s="41"/>
      <c r="G976" s="41"/>
      <c r="H976" s="41"/>
    </row>
    <row r="977" spans="1:8" ht="15" thickBot="1" x14ac:dyDescent="0.35">
      <c r="A977" s="40"/>
      <c r="B977" s="41"/>
      <c r="C977" s="41"/>
      <c r="D977" s="41"/>
      <c r="E977" s="41"/>
      <c r="F977" s="41"/>
      <c r="G977" s="41"/>
      <c r="H977" s="41"/>
    </row>
    <row r="978" spans="1:8" ht="15" thickBot="1" x14ac:dyDescent="0.35">
      <c r="A978" s="40"/>
      <c r="B978" s="41"/>
      <c r="C978" s="41"/>
      <c r="D978" s="41"/>
      <c r="E978" s="41"/>
      <c r="F978" s="41"/>
      <c r="G978" s="41"/>
      <c r="H978" s="41"/>
    </row>
    <row r="979" spans="1:8" ht="15" thickBot="1" x14ac:dyDescent="0.35">
      <c r="A979" s="40"/>
      <c r="B979" s="41"/>
      <c r="C979" s="41"/>
      <c r="D979" s="41"/>
      <c r="E979" s="41"/>
      <c r="F979" s="41"/>
      <c r="G979" s="41"/>
      <c r="H979" s="41"/>
    </row>
    <row r="980" spans="1:8" ht="15" thickBot="1" x14ac:dyDescent="0.35">
      <c r="A980" s="40"/>
      <c r="B980" s="41"/>
      <c r="C980" s="41"/>
      <c r="D980" s="41"/>
      <c r="E980" s="41"/>
      <c r="F980" s="41"/>
      <c r="G980" s="41"/>
      <c r="H980" s="41"/>
    </row>
    <row r="981" spans="1:8" ht="15" thickBot="1" x14ac:dyDescent="0.35">
      <c r="A981" s="40"/>
      <c r="B981" s="41"/>
      <c r="C981" s="41"/>
      <c r="D981" s="41"/>
      <c r="E981" s="41"/>
      <c r="F981" s="41"/>
      <c r="G981" s="41"/>
      <c r="H981" s="41"/>
    </row>
    <row r="982" spans="1:8" ht="15" thickBot="1" x14ac:dyDescent="0.35">
      <c r="A982" s="40"/>
      <c r="B982" s="41"/>
      <c r="C982" s="41"/>
      <c r="D982" s="41"/>
      <c r="E982" s="41"/>
      <c r="F982" s="41"/>
      <c r="G982" s="41"/>
      <c r="H982" s="41"/>
    </row>
    <row r="983" spans="1:8" ht="15" thickBot="1" x14ac:dyDescent="0.35">
      <c r="A983" s="40"/>
      <c r="B983" s="41"/>
      <c r="C983" s="41"/>
      <c r="D983" s="41"/>
      <c r="E983" s="41"/>
      <c r="F983" s="41"/>
      <c r="G983" s="41"/>
      <c r="H983" s="41"/>
    </row>
    <row r="984" spans="1:8" ht="15" thickBot="1" x14ac:dyDescent="0.35">
      <c r="A984" s="40"/>
      <c r="B984" s="41"/>
      <c r="C984" s="41"/>
      <c r="D984" s="41"/>
      <c r="E984" s="41"/>
      <c r="F984" s="41"/>
      <c r="G984" s="41"/>
      <c r="H984" s="41"/>
    </row>
    <row r="985" spans="1:8" ht="15" thickBot="1" x14ac:dyDescent="0.35">
      <c r="A985" s="40"/>
      <c r="B985" s="41"/>
      <c r="C985" s="41"/>
      <c r="D985" s="41"/>
      <c r="E985" s="41"/>
      <c r="F985" s="41"/>
      <c r="G985" s="41"/>
      <c r="H985" s="41"/>
    </row>
    <row r="986" spans="1:8" ht="15" thickBot="1" x14ac:dyDescent="0.35">
      <c r="A986" s="40"/>
      <c r="B986" s="41"/>
      <c r="C986" s="41"/>
      <c r="D986" s="41"/>
      <c r="E986" s="41"/>
      <c r="F986" s="41"/>
      <c r="G986" s="41"/>
      <c r="H986" s="41"/>
    </row>
    <row r="987" spans="1:8" ht="15" thickBot="1" x14ac:dyDescent="0.35">
      <c r="F987" s="41"/>
      <c r="G987" s="41"/>
      <c r="H987" s="41"/>
    </row>
    <row r="988" spans="1:8" ht="15" thickBot="1" x14ac:dyDescent="0.35">
      <c r="F988" s="41"/>
      <c r="G988" s="41"/>
      <c r="H988" s="41"/>
    </row>
    <row r="989" spans="1:8" ht="15" thickBot="1" x14ac:dyDescent="0.35">
      <c r="F989" s="41"/>
      <c r="G989" s="41"/>
      <c r="H989" s="41"/>
    </row>
    <row r="990" spans="1:8" ht="15" thickBot="1" x14ac:dyDescent="0.35">
      <c r="F990" s="41"/>
      <c r="G990" s="41"/>
      <c r="H990" s="41"/>
    </row>
    <row r="991" spans="1:8" ht="15" thickBot="1" x14ac:dyDescent="0.35">
      <c r="F991" s="41"/>
      <c r="G991" s="41"/>
      <c r="H991" s="41"/>
    </row>
    <row r="992" spans="1:8" ht="15" thickBot="1" x14ac:dyDescent="0.35">
      <c r="F992" s="41"/>
      <c r="G992" s="41"/>
      <c r="H992" s="41"/>
    </row>
    <row r="993" spans="6:8" ht="15" thickBot="1" x14ac:dyDescent="0.35">
      <c r="F993" s="41"/>
      <c r="G993" s="41"/>
      <c r="H993" s="41"/>
    </row>
    <row r="994" spans="6:8" ht="15" thickBot="1" x14ac:dyDescent="0.35">
      <c r="F994" s="41"/>
      <c r="G994" s="41"/>
      <c r="H994" s="41"/>
    </row>
    <row r="995" spans="6:8" ht="15" thickBot="1" x14ac:dyDescent="0.35">
      <c r="F995" s="41"/>
      <c r="G995" s="41"/>
      <c r="H995" s="41"/>
    </row>
    <row r="996" spans="6:8" ht="15" thickBot="1" x14ac:dyDescent="0.35">
      <c r="F996" s="41"/>
      <c r="G996" s="41"/>
      <c r="H996" s="41"/>
    </row>
  </sheetData>
  <sortState ref="A3:E185">
    <sortCondition ref="A3:A185"/>
  </sortState>
  <mergeCells count="2">
    <mergeCell ref="B1:E1"/>
    <mergeCell ref="F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85"/>
  <sheetViews>
    <sheetView workbookViewId="0">
      <selection activeCell="B11" sqref="B11"/>
    </sheetView>
  </sheetViews>
  <sheetFormatPr defaultColWidth="19.5546875" defaultRowHeight="14.4" x14ac:dyDescent="0.3"/>
  <cols>
    <col min="1" max="1" width="19.5546875" style="49"/>
    <col min="2" max="2" width="33.88671875" style="49" customWidth="1"/>
    <col min="3" max="3" width="16.109375" style="49" customWidth="1"/>
    <col min="4" max="4" width="19.5546875" style="49"/>
    <col min="5" max="5" width="20.33203125" style="49" customWidth="1"/>
    <col min="6" max="6" width="19.5546875" style="49"/>
    <col min="7" max="7" width="26.44140625" style="49" customWidth="1"/>
    <col min="8" max="16384" width="19.5546875" style="49"/>
  </cols>
  <sheetData>
    <row r="1" spans="1:8" x14ac:dyDescent="0.3">
      <c r="A1" s="47" t="s">
        <v>1049</v>
      </c>
      <c r="B1" s="48" t="s">
        <v>1050</v>
      </c>
      <c r="C1" s="47" t="s">
        <v>1051</v>
      </c>
      <c r="D1" s="47" t="s">
        <v>1052</v>
      </c>
      <c r="E1" s="47" t="s">
        <v>1053</v>
      </c>
      <c r="F1" s="47" t="s">
        <v>316</v>
      </c>
      <c r="G1" s="47" t="s">
        <v>1054</v>
      </c>
      <c r="H1" s="47" t="s">
        <v>234</v>
      </c>
    </row>
    <row r="2" spans="1:8" ht="15" thickBot="1" x14ac:dyDescent="0.35">
      <c r="A2" s="49" t="s">
        <v>8</v>
      </c>
      <c r="B2" s="50" t="s">
        <v>20</v>
      </c>
      <c r="C2" s="49" t="s">
        <v>1055</v>
      </c>
      <c r="D2" s="49" t="s">
        <v>1055</v>
      </c>
      <c r="E2" s="49" t="s">
        <v>1055</v>
      </c>
      <c r="F2" s="49" t="s">
        <v>1055</v>
      </c>
      <c r="G2" s="49" t="s">
        <v>1056</v>
      </c>
      <c r="H2" s="49" t="s">
        <v>1055</v>
      </c>
    </row>
    <row r="3" spans="1:8" ht="15" thickBot="1" x14ac:dyDescent="0.35">
      <c r="A3" s="49" t="s">
        <v>8</v>
      </c>
      <c r="B3" s="51" t="s">
        <v>27</v>
      </c>
      <c r="C3" s="49" t="s">
        <v>1055</v>
      </c>
      <c r="D3" s="49" t="s">
        <v>1055</v>
      </c>
      <c r="E3" s="49" t="s">
        <v>1055</v>
      </c>
      <c r="F3" s="49" t="s">
        <v>1055</v>
      </c>
      <c r="G3" s="49" t="s">
        <v>1057</v>
      </c>
      <c r="H3" s="49" t="s">
        <v>1055</v>
      </c>
    </row>
    <row r="4" spans="1:8" ht="15" thickBot="1" x14ac:dyDescent="0.35">
      <c r="A4" s="49" t="s">
        <v>8</v>
      </c>
      <c r="B4" s="51" t="s">
        <v>456</v>
      </c>
      <c r="C4" s="49" t="s">
        <v>1055</v>
      </c>
      <c r="D4" s="49" t="s">
        <v>1055</v>
      </c>
      <c r="E4" s="49" t="s">
        <v>1055</v>
      </c>
      <c r="F4" s="49" t="s">
        <v>1055</v>
      </c>
      <c r="G4" s="49" t="s">
        <v>1057</v>
      </c>
      <c r="H4" s="49" t="s">
        <v>1055</v>
      </c>
    </row>
    <row r="5" spans="1:8" ht="15" thickBot="1" x14ac:dyDescent="0.35">
      <c r="A5" s="49" t="s">
        <v>8</v>
      </c>
      <c r="B5" s="51" t="s">
        <v>41</v>
      </c>
      <c r="C5" s="49" t="s">
        <v>1055</v>
      </c>
      <c r="D5" s="49" t="s">
        <v>1055</v>
      </c>
      <c r="E5" s="49" t="s">
        <v>1055</v>
      </c>
      <c r="F5" s="49" t="s">
        <v>1055</v>
      </c>
      <c r="G5" s="49" t="s">
        <v>1055</v>
      </c>
      <c r="H5" s="49" t="s">
        <v>1055</v>
      </c>
    </row>
    <row r="6" spans="1:8" ht="15" thickBot="1" x14ac:dyDescent="0.35">
      <c r="A6" s="49" t="s">
        <v>8</v>
      </c>
      <c r="B6" s="51" t="s">
        <v>470</v>
      </c>
      <c r="C6" s="49" t="s">
        <v>1055</v>
      </c>
      <c r="D6" s="49" t="s">
        <v>1055</v>
      </c>
      <c r="E6" s="49" t="s">
        <v>1055</v>
      </c>
      <c r="F6" s="49" t="s">
        <v>1055</v>
      </c>
      <c r="G6" s="49" t="s">
        <v>1057</v>
      </c>
      <c r="H6" s="49" t="s">
        <v>1055</v>
      </c>
    </row>
    <row r="7" spans="1:8" ht="15" thickBot="1" x14ac:dyDescent="0.35">
      <c r="A7" s="49" t="s">
        <v>8</v>
      </c>
      <c r="B7" s="52" t="s">
        <v>55</v>
      </c>
      <c r="C7" s="49" t="s">
        <v>1055</v>
      </c>
      <c r="D7" s="49" t="s">
        <v>1055</v>
      </c>
      <c r="E7" s="49" t="s">
        <v>1055</v>
      </c>
      <c r="F7" s="49" t="s">
        <v>1055</v>
      </c>
      <c r="G7" s="49" t="s">
        <v>1055</v>
      </c>
      <c r="H7" s="49" t="s">
        <v>1055</v>
      </c>
    </row>
    <row r="8" spans="1:8" ht="15" thickBot="1" x14ac:dyDescent="0.35">
      <c r="A8" s="49" t="s">
        <v>8</v>
      </c>
      <c r="B8" s="51" t="s">
        <v>62</v>
      </c>
      <c r="C8" s="49" t="s">
        <v>1055</v>
      </c>
      <c r="D8" s="49" t="s">
        <v>1055</v>
      </c>
      <c r="E8" s="49" t="s">
        <v>1055</v>
      </c>
      <c r="F8" s="49" t="s">
        <v>1055</v>
      </c>
      <c r="G8" s="49" t="s">
        <v>1058</v>
      </c>
      <c r="H8" s="49" t="s">
        <v>1055</v>
      </c>
    </row>
    <row r="9" spans="1:8" ht="29.4" thickBot="1" x14ac:dyDescent="0.35">
      <c r="A9" s="49" t="s">
        <v>8</v>
      </c>
      <c r="B9" s="51" t="s">
        <v>69</v>
      </c>
      <c r="C9" s="49" t="s">
        <v>1055</v>
      </c>
      <c r="D9" s="49" t="s">
        <v>1055</v>
      </c>
      <c r="E9" s="49" t="s">
        <v>1059</v>
      </c>
      <c r="F9" s="49" t="s">
        <v>1060</v>
      </c>
      <c r="G9" s="49" t="s">
        <v>1061</v>
      </c>
      <c r="H9" s="49" t="s">
        <v>1055</v>
      </c>
    </row>
    <row r="10" spans="1:8" ht="15" thickBot="1" x14ac:dyDescent="0.35">
      <c r="A10" s="49" t="s">
        <v>8</v>
      </c>
      <c r="B10" s="51" t="s">
        <v>76</v>
      </c>
      <c r="C10" s="49" t="s">
        <v>1055</v>
      </c>
      <c r="D10" s="49" t="s">
        <v>1055</v>
      </c>
      <c r="E10" s="49" t="s">
        <v>1055</v>
      </c>
      <c r="F10" s="49" t="s">
        <v>1055</v>
      </c>
      <c r="G10" s="49" t="s">
        <v>1056</v>
      </c>
      <c r="H10" s="49" t="s">
        <v>1055</v>
      </c>
    </row>
    <row r="11" spans="1:8" ht="29.4" thickBot="1" x14ac:dyDescent="0.35">
      <c r="A11" s="49" t="s">
        <v>8</v>
      </c>
      <c r="B11" s="51" t="s">
        <v>485</v>
      </c>
      <c r="C11" s="49" t="s">
        <v>1055</v>
      </c>
      <c r="D11" s="49" t="s">
        <v>1055</v>
      </c>
      <c r="E11" s="49" t="s">
        <v>1055</v>
      </c>
      <c r="F11" s="49" t="s">
        <v>1055</v>
      </c>
      <c r="G11" s="49" t="s">
        <v>1055</v>
      </c>
      <c r="H11" s="49" t="s">
        <v>1055</v>
      </c>
    </row>
    <row r="12" spans="1:8" ht="15" thickBot="1" x14ac:dyDescent="0.35">
      <c r="A12" s="49" t="s">
        <v>8</v>
      </c>
      <c r="B12" s="51" t="s">
        <v>486</v>
      </c>
      <c r="C12" s="49" t="s">
        <v>1055</v>
      </c>
      <c r="D12" s="49" t="s">
        <v>1055</v>
      </c>
      <c r="E12" s="49" t="s">
        <v>1055</v>
      </c>
      <c r="F12" s="49" t="s">
        <v>1055</v>
      </c>
      <c r="G12" s="49" t="s">
        <v>1055</v>
      </c>
      <c r="H12" s="49" t="s">
        <v>1055</v>
      </c>
    </row>
    <row r="13" spans="1:8" ht="15" thickBot="1" x14ac:dyDescent="0.35">
      <c r="A13" s="49" t="s">
        <v>8</v>
      </c>
      <c r="B13" s="51" t="s">
        <v>97</v>
      </c>
      <c r="C13" s="49" t="s">
        <v>1055</v>
      </c>
      <c r="D13" s="49" t="s">
        <v>1055</v>
      </c>
      <c r="E13" s="49" t="s">
        <v>1055</v>
      </c>
      <c r="F13" s="49" t="s">
        <v>1055</v>
      </c>
      <c r="G13" s="49" t="s">
        <v>1055</v>
      </c>
      <c r="H13" s="49" t="s">
        <v>1055</v>
      </c>
    </row>
    <row r="14" spans="1:8" ht="15" thickBot="1" x14ac:dyDescent="0.35">
      <c r="A14" s="49" t="s">
        <v>8</v>
      </c>
      <c r="B14" s="51" t="s">
        <v>111</v>
      </c>
      <c r="C14" s="49" t="s">
        <v>1055</v>
      </c>
      <c r="D14" s="49" t="s">
        <v>1055</v>
      </c>
      <c r="E14" s="49" t="s">
        <v>1055</v>
      </c>
      <c r="F14" s="49" t="s">
        <v>1055</v>
      </c>
      <c r="G14" s="49" t="s">
        <v>1055</v>
      </c>
      <c r="H14" s="49" t="s">
        <v>1055</v>
      </c>
    </row>
    <row r="15" spans="1:8" ht="15" thickBot="1" x14ac:dyDescent="0.35">
      <c r="A15" s="49" t="s">
        <v>8</v>
      </c>
      <c r="B15" s="51" t="s">
        <v>118</v>
      </c>
      <c r="C15" s="49" t="s">
        <v>1055</v>
      </c>
      <c r="D15" s="49" t="s">
        <v>1055</v>
      </c>
      <c r="E15" s="49" t="s">
        <v>1055</v>
      </c>
      <c r="F15" s="49" t="s">
        <v>1055</v>
      </c>
      <c r="G15" s="49" t="s">
        <v>1055</v>
      </c>
      <c r="H15" s="49" t="s">
        <v>1055</v>
      </c>
    </row>
    <row r="16" spans="1:8" ht="15" thickBot="1" x14ac:dyDescent="0.35">
      <c r="A16" s="49" t="s">
        <v>8</v>
      </c>
      <c r="B16" s="51" t="s">
        <v>125</v>
      </c>
      <c r="C16" s="49" t="s">
        <v>1055</v>
      </c>
      <c r="D16" s="49" t="s">
        <v>1055</v>
      </c>
      <c r="E16" s="49" t="s">
        <v>1055</v>
      </c>
      <c r="F16" s="49" t="s">
        <v>1055</v>
      </c>
      <c r="G16" s="49" t="s">
        <v>1055</v>
      </c>
      <c r="H16" s="49" t="s">
        <v>1055</v>
      </c>
    </row>
    <row r="17" spans="1:8" ht="15" thickBot="1" x14ac:dyDescent="0.35">
      <c r="A17" s="49" t="s">
        <v>8</v>
      </c>
      <c r="B17" s="51" t="s">
        <v>131</v>
      </c>
      <c r="C17" s="49" t="s">
        <v>1055</v>
      </c>
      <c r="D17" s="49" t="s">
        <v>1055</v>
      </c>
      <c r="E17" s="49" t="s">
        <v>1055</v>
      </c>
      <c r="F17" s="49" t="s">
        <v>1055</v>
      </c>
      <c r="G17" s="49" t="s">
        <v>1055</v>
      </c>
      <c r="H17" s="49" t="s">
        <v>1055</v>
      </c>
    </row>
    <row r="18" spans="1:8" ht="15" thickBot="1" x14ac:dyDescent="0.35">
      <c r="A18" s="49" t="s">
        <v>8</v>
      </c>
      <c r="B18" s="51" t="s">
        <v>137</v>
      </c>
      <c r="C18" s="49" t="s">
        <v>1055</v>
      </c>
      <c r="D18" s="49" t="s">
        <v>1055</v>
      </c>
      <c r="E18" s="49" t="s">
        <v>1055</v>
      </c>
      <c r="F18" s="49" t="s">
        <v>1055</v>
      </c>
      <c r="G18" s="49" t="s">
        <v>1055</v>
      </c>
      <c r="H18" s="49" t="s">
        <v>1055</v>
      </c>
    </row>
    <row r="19" spans="1:8" ht="15" thickBot="1" x14ac:dyDescent="0.35">
      <c r="A19" s="49" t="s">
        <v>8</v>
      </c>
      <c r="B19" s="51" t="s">
        <v>142</v>
      </c>
      <c r="C19" s="49" t="s">
        <v>1055</v>
      </c>
      <c r="D19" s="49" t="s">
        <v>1055</v>
      </c>
      <c r="E19" s="49" t="s">
        <v>1055</v>
      </c>
      <c r="F19" s="49" t="s">
        <v>1055</v>
      </c>
      <c r="G19" s="49" t="s">
        <v>1056</v>
      </c>
      <c r="H19" s="49" t="s">
        <v>1055</v>
      </c>
    </row>
    <row r="20" spans="1:8" ht="15" thickBot="1" x14ac:dyDescent="0.35">
      <c r="A20" s="49" t="s">
        <v>8</v>
      </c>
      <c r="B20" s="51" t="s">
        <v>146</v>
      </c>
      <c r="C20" s="49" t="s">
        <v>1055</v>
      </c>
      <c r="D20" s="49" t="s">
        <v>1055</v>
      </c>
      <c r="E20" s="49" t="s">
        <v>1055</v>
      </c>
      <c r="F20" s="49" t="s">
        <v>1055</v>
      </c>
      <c r="G20" s="49" t="s">
        <v>1056</v>
      </c>
      <c r="H20" s="49" t="s">
        <v>1055</v>
      </c>
    </row>
    <row r="21" spans="1:8" ht="15" thickBot="1" x14ac:dyDescent="0.35">
      <c r="A21" s="49" t="s">
        <v>8</v>
      </c>
      <c r="B21" s="51" t="s">
        <v>150</v>
      </c>
      <c r="C21" s="49" t="s">
        <v>1055</v>
      </c>
      <c r="D21" s="49" t="s">
        <v>1055</v>
      </c>
      <c r="E21" s="49" t="s">
        <v>1055</v>
      </c>
      <c r="F21" s="49" t="s">
        <v>1055</v>
      </c>
      <c r="G21" s="49" t="s">
        <v>1055</v>
      </c>
      <c r="H21" s="49" t="s">
        <v>1055</v>
      </c>
    </row>
    <row r="22" spans="1:8" ht="29.4" thickBot="1" x14ac:dyDescent="0.35">
      <c r="A22" s="49" t="s">
        <v>8</v>
      </c>
      <c r="B22" s="51" t="s">
        <v>625</v>
      </c>
      <c r="C22" s="49" t="s">
        <v>1055</v>
      </c>
      <c r="D22" s="49" t="s">
        <v>1055</v>
      </c>
      <c r="E22" s="49" t="s">
        <v>1055</v>
      </c>
      <c r="F22" s="49" t="s">
        <v>1055</v>
      </c>
      <c r="G22" s="49" t="s">
        <v>1058</v>
      </c>
      <c r="H22" s="49" t="s">
        <v>1055</v>
      </c>
    </row>
    <row r="23" spans="1:8" ht="15" thickBot="1" x14ac:dyDescent="0.35">
      <c r="A23" s="49" t="s">
        <v>8</v>
      </c>
      <c r="B23" s="51" t="s">
        <v>158</v>
      </c>
      <c r="C23" s="49" t="s">
        <v>1055</v>
      </c>
      <c r="D23" s="49" t="s">
        <v>1055</v>
      </c>
      <c r="E23" s="49" t="s">
        <v>1055</v>
      </c>
      <c r="F23" s="49" t="s">
        <v>1055</v>
      </c>
      <c r="G23" s="49" t="s">
        <v>1055</v>
      </c>
      <c r="H23" s="49" t="s">
        <v>1055</v>
      </c>
    </row>
    <row r="24" spans="1:8" ht="15" thickBot="1" x14ac:dyDescent="0.35">
      <c r="A24" s="49" t="s">
        <v>8</v>
      </c>
      <c r="B24" s="51" t="s">
        <v>162</v>
      </c>
      <c r="C24" s="49" t="s">
        <v>1055</v>
      </c>
      <c r="D24" s="49" t="s">
        <v>1055</v>
      </c>
      <c r="E24" s="49" t="s">
        <v>1055</v>
      </c>
      <c r="F24" s="49" t="s">
        <v>1055</v>
      </c>
      <c r="G24" s="49" t="s">
        <v>1058</v>
      </c>
      <c r="H24" s="49" t="s">
        <v>1055</v>
      </c>
    </row>
    <row r="25" spans="1:8" ht="29.4" thickBot="1" x14ac:dyDescent="0.35">
      <c r="A25" s="49" t="s">
        <v>8</v>
      </c>
      <c r="B25" s="51" t="s">
        <v>633</v>
      </c>
      <c r="C25" s="49" t="s">
        <v>1055</v>
      </c>
      <c r="D25" s="49" t="s">
        <v>1055</v>
      </c>
      <c r="E25" s="49" t="s">
        <v>1055</v>
      </c>
      <c r="F25" s="49" t="s">
        <v>1055</v>
      </c>
      <c r="G25" s="49" t="s">
        <v>1057</v>
      </c>
      <c r="H25" s="49" t="s">
        <v>1055</v>
      </c>
    </row>
    <row r="26" spans="1:8" ht="15" thickBot="1" x14ac:dyDescent="0.35">
      <c r="A26" s="49" t="s">
        <v>8</v>
      </c>
      <c r="B26" s="51" t="s">
        <v>634</v>
      </c>
      <c r="C26" s="49" t="s">
        <v>1055</v>
      </c>
      <c r="D26" s="49" t="s">
        <v>1055</v>
      </c>
      <c r="E26" s="49" t="s">
        <v>1055</v>
      </c>
      <c r="F26" s="49" t="s">
        <v>1055</v>
      </c>
      <c r="G26" s="49" t="s">
        <v>1057</v>
      </c>
      <c r="H26" s="49" t="s">
        <v>1055</v>
      </c>
    </row>
    <row r="27" spans="1:8" ht="15" thickBot="1" x14ac:dyDescent="0.35">
      <c r="A27" s="49" t="s">
        <v>8</v>
      </c>
      <c r="B27" s="51" t="s">
        <v>636</v>
      </c>
      <c r="C27" s="49" t="s">
        <v>1055</v>
      </c>
      <c r="D27" s="49" t="s">
        <v>1055</v>
      </c>
      <c r="E27" s="49" t="s">
        <v>1055</v>
      </c>
      <c r="F27" s="49" t="s">
        <v>1062</v>
      </c>
      <c r="G27" s="49" t="s">
        <v>1057</v>
      </c>
      <c r="H27" s="49" t="s">
        <v>1055</v>
      </c>
    </row>
    <row r="28" spans="1:8" ht="15" thickBot="1" x14ac:dyDescent="0.35">
      <c r="A28" s="49" t="s">
        <v>1063</v>
      </c>
      <c r="B28" s="51" t="s">
        <v>33</v>
      </c>
      <c r="C28" s="49" t="s">
        <v>1055</v>
      </c>
      <c r="D28" s="49" t="s">
        <v>1055</v>
      </c>
      <c r="E28" s="49" t="s">
        <v>1064</v>
      </c>
      <c r="F28" s="49" t="s">
        <v>1065</v>
      </c>
      <c r="G28" s="49" t="s">
        <v>1056</v>
      </c>
      <c r="H28" s="49" t="s">
        <v>1055</v>
      </c>
    </row>
    <row r="29" spans="1:8" ht="29.4" thickBot="1" x14ac:dyDescent="0.35">
      <c r="A29" s="49" t="s">
        <v>1063</v>
      </c>
      <c r="B29" s="51" t="s">
        <v>40</v>
      </c>
      <c r="C29" s="49" t="s">
        <v>1055</v>
      </c>
      <c r="D29" s="49" t="s">
        <v>1055</v>
      </c>
      <c r="E29" s="49" t="s">
        <v>1066</v>
      </c>
      <c r="F29" s="49" t="s">
        <v>1055</v>
      </c>
      <c r="G29" s="49" t="s">
        <v>1056</v>
      </c>
      <c r="H29" s="49" t="s">
        <v>1055</v>
      </c>
    </row>
    <row r="30" spans="1:8" ht="29.4" thickBot="1" x14ac:dyDescent="0.35">
      <c r="A30" s="49" t="s">
        <v>1063</v>
      </c>
      <c r="B30" s="51" t="s">
        <v>47</v>
      </c>
      <c r="C30" s="49" t="s">
        <v>1055</v>
      </c>
      <c r="D30" s="49" t="s">
        <v>1055</v>
      </c>
      <c r="E30" s="49" t="s">
        <v>1066</v>
      </c>
      <c r="F30" s="49" t="s">
        <v>1065</v>
      </c>
      <c r="G30" s="49" t="s">
        <v>1056</v>
      </c>
      <c r="H30" s="49" t="s">
        <v>1055</v>
      </c>
    </row>
    <row r="31" spans="1:8" ht="29.4" thickBot="1" x14ac:dyDescent="0.35">
      <c r="A31" s="49" t="s">
        <v>1063</v>
      </c>
      <c r="B31" s="51" t="s">
        <v>54</v>
      </c>
      <c r="C31" s="49" t="s">
        <v>1055</v>
      </c>
      <c r="D31" s="49" t="s">
        <v>1055</v>
      </c>
      <c r="E31" s="49" t="s">
        <v>1066</v>
      </c>
      <c r="F31" s="49" t="s">
        <v>1065</v>
      </c>
      <c r="G31" s="49" t="s">
        <v>1056</v>
      </c>
      <c r="H31" s="49" t="s">
        <v>1055</v>
      </c>
    </row>
    <row r="32" spans="1:8" ht="29.4" thickBot="1" x14ac:dyDescent="0.35">
      <c r="A32" s="49" t="s">
        <v>1063</v>
      </c>
      <c r="B32" s="51" t="s">
        <v>61</v>
      </c>
      <c r="C32" s="49" t="s">
        <v>1055</v>
      </c>
      <c r="D32" s="49" t="s">
        <v>1055</v>
      </c>
      <c r="E32" s="49" t="s">
        <v>1066</v>
      </c>
      <c r="F32" s="49" t="s">
        <v>1055</v>
      </c>
      <c r="G32" s="49" t="s">
        <v>1056</v>
      </c>
      <c r="H32" s="49" t="s">
        <v>1055</v>
      </c>
    </row>
    <row r="33" spans="1:8" ht="29.4" thickBot="1" x14ac:dyDescent="0.35">
      <c r="A33" s="49" t="s">
        <v>1063</v>
      </c>
      <c r="B33" s="51" t="s">
        <v>68</v>
      </c>
      <c r="C33" s="49" t="s">
        <v>1055</v>
      </c>
      <c r="D33" s="49" t="s">
        <v>1055</v>
      </c>
      <c r="E33" s="49" t="s">
        <v>1066</v>
      </c>
      <c r="F33" s="49" t="s">
        <v>1055</v>
      </c>
      <c r="G33" s="49" t="s">
        <v>1056</v>
      </c>
      <c r="H33" s="49" t="s">
        <v>1055</v>
      </c>
    </row>
    <row r="34" spans="1:8" ht="43.8" thickBot="1" x14ac:dyDescent="0.35">
      <c r="A34" s="49" t="s">
        <v>1067</v>
      </c>
      <c r="B34" s="51" t="s">
        <v>84</v>
      </c>
      <c r="C34" s="49" t="s">
        <v>1068</v>
      </c>
      <c r="D34" s="49" t="s">
        <v>1069</v>
      </c>
      <c r="E34" s="49" t="s">
        <v>1070</v>
      </c>
      <c r="F34" s="49" t="s">
        <v>1055</v>
      </c>
      <c r="G34" s="49" t="s">
        <v>1071</v>
      </c>
      <c r="H34" s="49" t="s">
        <v>1072</v>
      </c>
    </row>
    <row r="35" spans="1:8" ht="29.4" thickBot="1" x14ac:dyDescent="0.35">
      <c r="A35" s="49" t="s">
        <v>1067</v>
      </c>
      <c r="B35" s="51" t="s">
        <v>565</v>
      </c>
      <c r="C35" s="49" t="s">
        <v>1073</v>
      </c>
      <c r="D35" s="49" t="s">
        <v>1055</v>
      </c>
      <c r="E35" s="49" t="s">
        <v>1074</v>
      </c>
      <c r="F35" s="49" t="s">
        <v>1075</v>
      </c>
      <c r="G35" s="49" t="s">
        <v>1076</v>
      </c>
      <c r="H35" s="49" t="s">
        <v>1055</v>
      </c>
    </row>
    <row r="36" spans="1:8" ht="15" thickBot="1" x14ac:dyDescent="0.35">
      <c r="A36" s="49" t="s">
        <v>1067</v>
      </c>
      <c r="B36" s="51" t="s">
        <v>98</v>
      </c>
      <c r="C36" s="49" t="s">
        <v>1055</v>
      </c>
      <c r="D36" s="49" t="s">
        <v>1069</v>
      </c>
      <c r="E36" s="49" t="s">
        <v>1055</v>
      </c>
      <c r="F36" s="49" t="s">
        <v>1075</v>
      </c>
      <c r="G36" s="49" t="s">
        <v>1071</v>
      </c>
      <c r="H36" s="49" t="s">
        <v>1055</v>
      </c>
    </row>
    <row r="37" spans="1:8" ht="29.4" thickBot="1" x14ac:dyDescent="0.35">
      <c r="A37" s="49" t="s">
        <v>1077</v>
      </c>
      <c r="B37" s="51" t="s">
        <v>89</v>
      </c>
      <c r="C37" s="49" t="s">
        <v>1055</v>
      </c>
      <c r="D37" s="49" t="s">
        <v>1055</v>
      </c>
      <c r="E37" s="49" t="s">
        <v>1055</v>
      </c>
      <c r="F37" s="49" t="s">
        <v>1078</v>
      </c>
      <c r="G37" s="49" t="s">
        <v>1079</v>
      </c>
      <c r="H37" s="49" t="s">
        <v>1055</v>
      </c>
    </row>
    <row r="38" spans="1:8" ht="15" thickBot="1" x14ac:dyDescent="0.35">
      <c r="A38" s="49" t="s">
        <v>1080</v>
      </c>
      <c r="B38" s="51" t="s">
        <v>75</v>
      </c>
      <c r="C38" s="49" t="s">
        <v>1055</v>
      </c>
      <c r="D38" s="49" t="s">
        <v>1055</v>
      </c>
      <c r="E38" s="49" t="s">
        <v>1081</v>
      </c>
      <c r="F38" s="49" t="s">
        <v>1082</v>
      </c>
      <c r="G38" s="49" t="s">
        <v>1083</v>
      </c>
      <c r="H38" s="49" t="s">
        <v>1055</v>
      </c>
    </row>
    <row r="39" spans="1:8" ht="15" thickBot="1" x14ac:dyDescent="0.35">
      <c r="A39" s="49" t="s">
        <v>1080</v>
      </c>
      <c r="B39" s="51" t="s">
        <v>82</v>
      </c>
      <c r="C39" s="49" t="s">
        <v>1055</v>
      </c>
      <c r="D39" s="49" t="s">
        <v>1055</v>
      </c>
      <c r="E39" s="49" t="s">
        <v>1055</v>
      </c>
      <c r="F39" s="49" t="s">
        <v>1055</v>
      </c>
      <c r="G39" s="49" t="s">
        <v>1055</v>
      </c>
      <c r="H39" s="49" t="s">
        <v>1055</v>
      </c>
    </row>
    <row r="40" spans="1:8" ht="43.8" thickBot="1" x14ac:dyDescent="0.35">
      <c r="A40" s="49" t="s">
        <v>1084</v>
      </c>
      <c r="B40" s="51" t="s">
        <v>24</v>
      </c>
      <c r="C40" s="49" t="s">
        <v>1055</v>
      </c>
      <c r="D40" s="49" t="s">
        <v>1055</v>
      </c>
      <c r="E40" s="49" t="s">
        <v>1085</v>
      </c>
      <c r="F40" s="49" t="s">
        <v>1086</v>
      </c>
      <c r="G40" s="49" t="s">
        <v>1055</v>
      </c>
      <c r="H40" s="49" t="s">
        <v>1055</v>
      </c>
    </row>
    <row r="41" spans="1:8" ht="15" thickBot="1" x14ac:dyDescent="0.35">
      <c r="A41" s="49" t="s">
        <v>1084</v>
      </c>
      <c r="B41" s="51" t="s">
        <v>31</v>
      </c>
      <c r="C41" s="49" t="s">
        <v>1055</v>
      </c>
      <c r="D41" s="49" t="s">
        <v>1055</v>
      </c>
      <c r="E41" s="49" t="s">
        <v>1055</v>
      </c>
      <c r="F41" s="49" t="s">
        <v>1087</v>
      </c>
      <c r="G41" s="49" t="s">
        <v>1055</v>
      </c>
      <c r="H41" s="49" t="s">
        <v>1055</v>
      </c>
    </row>
    <row r="42" spans="1:8" ht="58.2" thickBot="1" x14ac:dyDescent="0.35">
      <c r="A42" s="49" t="s">
        <v>1088</v>
      </c>
      <c r="B42" s="51" t="s">
        <v>440</v>
      </c>
      <c r="C42" s="49" t="s">
        <v>1055</v>
      </c>
      <c r="D42" s="49" t="s">
        <v>1055</v>
      </c>
      <c r="E42" s="49" t="s">
        <v>1089</v>
      </c>
      <c r="F42" s="49" t="s">
        <v>1090</v>
      </c>
      <c r="G42" s="49" t="s">
        <v>1091</v>
      </c>
      <c r="H42" s="49" t="s">
        <v>1055</v>
      </c>
    </row>
    <row r="43" spans="1:8" ht="29.4" thickBot="1" x14ac:dyDescent="0.35">
      <c r="A43" s="49" t="s">
        <v>1088</v>
      </c>
      <c r="B43" s="51" t="s">
        <v>442</v>
      </c>
      <c r="C43" s="49" t="s">
        <v>1055</v>
      </c>
      <c r="D43" s="49" t="s">
        <v>1055</v>
      </c>
      <c r="E43" s="49" t="s">
        <v>1089</v>
      </c>
      <c r="F43" s="49" t="s">
        <v>1092</v>
      </c>
      <c r="G43" s="49" t="s">
        <v>1093</v>
      </c>
      <c r="H43" s="49" t="s">
        <v>1055</v>
      </c>
    </row>
    <row r="44" spans="1:8" ht="43.8" thickBot="1" x14ac:dyDescent="0.35">
      <c r="A44" s="49" t="s">
        <v>1088</v>
      </c>
      <c r="B44" s="53" t="s">
        <v>45</v>
      </c>
      <c r="C44" s="49" t="s">
        <v>1055</v>
      </c>
      <c r="D44" s="49" t="s">
        <v>1094</v>
      </c>
      <c r="E44" s="49" t="s">
        <v>1089</v>
      </c>
      <c r="F44" s="49" t="s">
        <v>1095</v>
      </c>
      <c r="G44" s="49" t="s">
        <v>1055</v>
      </c>
      <c r="H44" s="49" t="s">
        <v>1055</v>
      </c>
    </row>
    <row r="45" spans="1:8" ht="43.8" thickBot="1" x14ac:dyDescent="0.35">
      <c r="A45" s="49" t="s">
        <v>1088</v>
      </c>
      <c r="B45" s="51" t="s">
        <v>52</v>
      </c>
      <c r="C45" s="49" t="s">
        <v>1055</v>
      </c>
      <c r="D45" s="49" t="s">
        <v>1096</v>
      </c>
      <c r="E45" s="49" t="s">
        <v>1089</v>
      </c>
      <c r="F45" s="49" t="s">
        <v>1095</v>
      </c>
      <c r="G45" s="49" t="s">
        <v>1055</v>
      </c>
      <c r="H45" s="49" t="s">
        <v>1055</v>
      </c>
    </row>
    <row r="46" spans="1:8" ht="29.4" thickBot="1" x14ac:dyDescent="0.35">
      <c r="A46" s="49" t="s">
        <v>1088</v>
      </c>
      <c r="B46" s="51" t="s">
        <v>59</v>
      </c>
      <c r="C46" s="49" t="s">
        <v>1055</v>
      </c>
      <c r="D46" s="49" t="s">
        <v>1055</v>
      </c>
      <c r="E46" s="49" t="s">
        <v>1097</v>
      </c>
      <c r="F46" s="49" t="s">
        <v>1098</v>
      </c>
      <c r="G46" s="49" t="s">
        <v>1055</v>
      </c>
      <c r="H46" s="49" t="s">
        <v>1055</v>
      </c>
    </row>
    <row r="47" spans="1:8" ht="43.8" thickBot="1" x14ac:dyDescent="0.35">
      <c r="A47" s="49" t="s">
        <v>1088</v>
      </c>
      <c r="B47" s="51" t="s">
        <v>66</v>
      </c>
      <c r="C47" s="49" t="s">
        <v>1055</v>
      </c>
      <c r="D47" s="49" t="s">
        <v>1096</v>
      </c>
      <c r="E47" s="49" t="s">
        <v>1089</v>
      </c>
      <c r="F47" s="49" t="s">
        <v>1095</v>
      </c>
      <c r="G47" s="49" t="s">
        <v>1055</v>
      </c>
      <c r="H47" s="49" t="s">
        <v>1055</v>
      </c>
    </row>
    <row r="48" spans="1:8" ht="29.4" thickBot="1" x14ac:dyDescent="0.35">
      <c r="A48" s="49" t="s">
        <v>1088</v>
      </c>
      <c r="B48" s="51" t="s">
        <v>73</v>
      </c>
      <c r="C48" s="49" t="s">
        <v>1055</v>
      </c>
      <c r="D48" s="49" t="s">
        <v>1055</v>
      </c>
      <c r="E48" s="49" t="s">
        <v>1055</v>
      </c>
      <c r="F48" s="49" t="s">
        <v>1055</v>
      </c>
      <c r="G48" s="49" t="s">
        <v>1055</v>
      </c>
      <c r="H48" s="49" t="s">
        <v>1055</v>
      </c>
    </row>
    <row r="49" spans="1:8" ht="29.4" thickBot="1" x14ac:dyDescent="0.35">
      <c r="A49" s="49" t="s">
        <v>1099</v>
      </c>
      <c r="B49" s="51" t="s">
        <v>94</v>
      </c>
      <c r="C49" s="49" t="s">
        <v>1055</v>
      </c>
      <c r="D49" s="49" t="s">
        <v>1055</v>
      </c>
      <c r="E49" s="49" t="s">
        <v>1055</v>
      </c>
      <c r="F49" s="49" t="s">
        <v>1100</v>
      </c>
      <c r="G49" s="49" t="s">
        <v>1101</v>
      </c>
      <c r="H49" s="49" t="s">
        <v>1055</v>
      </c>
    </row>
    <row r="50" spans="1:8" ht="15" thickBot="1" x14ac:dyDescent="0.35">
      <c r="A50" s="49" t="s">
        <v>1099</v>
      </c>
      <c r="B50" s="51" t="s">
        <v>101</v>
      </c>
      <c r="C50" s="49" t="s">
        <v>1055</v>
      </c>
      <c r="D50" s="49" t="s">
        <v>1055</v>
      </c>
      <c r="E50" s="49" t="s">
        <v>1089</v>
      </c>
      <c r="F50" s="49" t="s">
        <v>1055</v>
      </c>
      <c r="G50" s="49" t="s">
        <v>1102</v>
      </c>
      <c r="H50" s="49" t="s">
        <v>1055</v>
      </c>
    </row>
    <row r="51" spans="1:8" ht="29.4" thickBot="1" x14ac:dyDescent="0.35">
      <c r="A51" s="49" t="s">
        <v>1099</v>
      </c>
      <c r="B51" s="51" t="s">
        <v>108</v>
      </c>
      <c r="C51" s="49" t="s">
        <v>1055</v>
      </c>
      <c r="D51" s="49" t="s">
        <v>1055</v>
      </c>
      <c r="E51" s="49" t="s">
        <v>1089</v>
      </c>
      <c r="F51" s="49" t="s">
        <v>1055</v>
      </c>
      <c r="G51" s="49" t="s">
        <v>1101</v>
      </c>
      <c r="H51" s="49" t="s">
        <v>1055</v>
      </c>
    </row>
    <row r="52" spans="1:8" ht="15" thickBot="1" x14ac:dyDescent="0.35">
      <c r="A52" s="49" t="s">
        <v>1099</v>
      </c>
      <c r="B52" s="51" t="s">
        <v>115</v>
      </c>
      <c r="C52" s="49" t="s">
        <v>1055</v>
      </c>
      <c r="D52" s="49" t="s">
        <v>1055</v>
      </c>
      <c r="E52" s="49" t="s">
        <v>1055</v>
      </c>
      <c r="F52" s="49" t="s">
        <v>1055</v>
      </c>
      <c r="G52" s="49" t="s">
        <v>1102</v>
      </c>
      <c r="H52" s="49" t="s">
        <v>1055</v>
      </c>
    </row>
    <row r="53" spans="1:8" ht="15" thickBot="1" x14ac:dyDescent="0.35">
      <c r="A53" s="49" t="s">
        <v>1099</v>
      </c>
      <c r="B53" s="51" t="s">
        <v>122</v>
      </c>
      <c r="C53" s="49" t="s">
        <v>1055</v>
      </c>
      <c r="D53" s="49" t="s">
        <v>1055</v>
      </c>
      <c r="E53" s="49" t="s">
        <v>1089</v>
      </c>
      <c r="F53" s="49" t="s">
        <v>1055</v>
      </c>
      <c r="G53" s="49" t="s">
        <v>1102</v>
      </c>
      <c r="H53" s="49" t="s">
        <v>1055</v>
      </c>
    </row>
    <row r="54" spans="1:8" ht="15" thickBot="1" x14ac:dyDescent="0.35">
      <c r="A54" s="49" t="s">
        <v>1099</v>
      </c>
      <c r="B54" s="51" t="s">
        <v>128</v>
      </c>
      <c r="C54" s="49" t="s">
        <v>1055</v>
      </c>
      <c r="D54" s="49" t="s">
        <v>1055</v>
      </c>
      <c r="E54" s="49" t="s">
        <v>1055</v>
      </c>
      <c r="F54" s="49" t="s">
        <v>1055</v>
      </c>
      <c r="G54" s="49" t="s">
        <v>1102</v>
      </c>
      <c r="H54" s="49" t="s">
        <v>1055</v>
      </c>
    </row>
    <row r="55" spans="1:8" ht="29.4" thickBot="1" x14ac:dyDescent="0.35">
      <c r="A55" s="49" t="s">
        <v>1099</v>
      </c>
      <c r="B55" s="51" t="s">
        <v>134</v>
      </c>
      <c r="C55" s="49" t="s">
        <v>1055</v>
      </c>
      <c r="D55" s="49" t="s">
        <v>1055</v>
      </c>
      <c r="E55" s="49" t="s">
        <v>1055</v>
      </c>
      <c r="F55" s="49" t="s">
        <v>1098</v>
      </c>
      <c r="G55" s="49" t="s">
        <v>1102</v>
      </c>
      <c r="H55" s="49" t="s">
        <v>1055</v>
      </c>
    </row>
    <row r="56" spans="1:8" ht="15" thickBot="1" x14ac:dyDescent="0.35">
      <c r="A56" s="49" t="s">
        <v>1099</v>
      </c>
      <c r="B56" s="51" t="s">
        <v>140</v>
      </c>
      <c r="C56" s="49" t="s">
        <v>1055</v>
      </c>
      <c r="D56" s="49" t="s">
        <v>1055</v>
      </c>
      <c r="E56" s="49" t="s">
        <v>1089</v>
      </c>
      <c r="F56" s="49" t="s">
        <v>1055</v>
      </c>
      <c r="G56" s="49" t="s">
        <v>1102</v>
      </c>
      <c r="H56" s="49" t="s">
        <v>1055</v>
      </c>
    </row>
    <row r="57" spans="1:8" ht="15" thickBot="1" x14ac:dyDescent="0.35">
      <c r="A57" s="49" t="s">
        <v>1099</v>
      </c>
      <c r="B57" s="51" t="s">
        <v>145</v>
      </c>
      <c r="C57" s="49" t="s">
        <v>1055</v>
      </c>
      <c r="D57" s="49" t="s">
        <v>1055</v>
      </c>
      <c r="E57" s="49" t="s">
        <v>1055</v>
      </c>
      <c r="F57" s="49" t="s">
        <v>1055</v>
      </c>
      <c r="G57" s="49" t="s">
        <v>1102</v>
      </c>
      <c r="H57" s="49" t="s">
        <v>1055</v>
      </c>
    </row>
    <row r="58" spans="1:8" ht="15" thickBot="1" x14ac:dyDescent="0.35">
      <c r="A58" s="49" t="s">
        <v>1099</v>
      </c>
      <c r="B58" s="51" t="s">
        <v>149</v>
      </c>
      <c r="C58" s="49" t="s">
        <v>1055</v>
      </c>
      <c r="D58" s="49" t="s">
        <v>1055</v>
      </c>
      <c r="E58" s="49" t="s">
        <v>1055</v>
      </c>
      <c r="F58" s="49" t="s">
        <v>1055</v>
      </c>
      <c r="G58" s="49" t="s">
        <v>1102</v>
      </c>
      <c r="H58" s="49" t="s">
        <v>1055</v>
      </c>
    </row>
    <row r="59" spans="1:8" ht="29.4" thickBot="1" x14ac:dyDescent="0.35">
      <c r="A59" s="49" t="s">
        <v>1099</v>
      </c>
      <c r="B59" s="51" t="s">
        <v>153</v>
      </c>
      <c r="C59" s="49" t="s">
        <v>1055</v>
      </c>
      <c r="D59" s="49" t="s">
        <v>1055</v>
      </c>
      <c r="E59" s="49" t="s">
        <v>1055</v>
      </c>
      <c r="F59" s="49" t="s">
        <v>1098</v>
      </c>
      <c r="G59" s="49" t="s">
        <v>1102</v>
      </c>
      <c r="H59" s="49" t="s">
        <v>1055</v>
      </c>
    </row>
    <row r="60" spans="1:8" ht="15" thickBot="1" x14ac:dyDescent="0.35">
      <c r="A60" s="49" t="s">
        <v>1099</v>
      </c>
      <c r="B60" s="51" t="s">
        <v>157</v>
      </c>
      <c r="C60" s="49" t="s">
        <v>1055</v>
      </c>
      <c r="D60" s="49" t="s">
        <v>1055</v>
      </c>
      <c r="E60" s="49" t="s">
        <v>1055</v>
      </c>
      <c r="F60" s="49" t="s">
        <v>1055</v>
      </c>
      <c r="G60" s="49" t="s">
        <v>1102</v>
      </c>
      <c r="H60" s="49" t="s">
        <v>1055</v>
      </c>
    </row>
    <row r="61" spans="1:8" ht="29.4" thickBot="1" x14ac:dyDescent="0.35">
      <c r="A61" s="49" t="s">
        <v>1099</v>
      </c>
      <c r="B61" s="51" t="s">
        <v>161</v>
      </c>
      <c r="C61" s="49" t="s">
        <v>1055</v>
      </c>
      <c r="D61" s="49" t="s">
        <v>1055</v>
      </c>
      <c r="E61" s="49" t="s">
        <v>1089</v>
      </c>
      <c r="F61" s="49" t="s">
        <v>1103</v>
      </c>
      <c r="G61" s="49" t="s">
        <v>1104</v>
      </c>
      <c r="H61" s="49" t="s">
        <v>1055</v>
      </c>
    </row>
    <row r="62" spans="1:8" ht="29.4" thickBot="1" x14ac:dyDescent="0.35">
      <c r="A62" s="49" t="s">
        <v>1105</v>
      </c>
      <c r="B62" s="54" t="s">
        <v>17</v>
      </c>
      <c r="C62" s="49" t="s">
        <v>1055</v>
      </c>
      <c r="D62" s="49" t="s">
        <v>1106</v>
      </c>
      <c r="E62" s="49" t="s">
        <v>1107</v>
      </c>
      <c r="F62" s="49" t="s">
        <v>1108</v>
      </c>
      <c r="G62" s="49" t="s">
        <v>1109</v>
      </c>
      <c r="H62" s="49" t="s">
        <v>1055</v>
      </c>
    </row>
    <row r="63" spans="1:8" ht="43.8" thickBot="1" x14ac:dyDescent="0.35">
      <c r="A63" s="49" t="s">
        <v>1110</v>
      </c>
      <c r="B63" s="51" t="s">
        <v>38</v>
      </c>
      <c r="C63" s="49" t="s">
        <v>1055</v>
      </c>
      <c r="D63" s="49" t="s">
        <v>1111</v>
      </c>
      <c r="E63" s="49" t="s">
        <v>1089</v>
      </c>
      <c r="F63" s="49" t="s">
        <v>1112</v>
      </c>
      <c r="G63" s="49" t="s">
        <v>1113</v>
      </c>
      <c r="H63" s="49" t="s">
        <v>1055</v>
      </c>
    </row>
    <row r="64" spans="1:8" ht="15" thickBot="1" x14ac:dyDescent="0.35">
      <c r="A64" s="49" t="s">
        <v>4</v>
      </c>
      <c r="B64" s="51" t="s">
        <v>16</v>
      </c>
      <c r="C64" s="49" t="s">
        <v>1055</v>
      </c>
      <c r="D64" s="49">
        <v>2</v>
      </c>
      <c r="E64" s="49" t="s">
        <v>1055</v>
      </c>
      <c r="F64" s="49" t="s">
        <v>1055</v>
      </c>
      <c r="G64" s="49" t="s">
        <v>1114</v>
      </c>
      <c r="H64" s="49" t="s">
        <v>1055</v>
      </c>
    </row>
    <row r="65" spans="1:8" ht="29.4" thickBot="1" x14ac:dyDescent="0.35">
      <c r="A65" s="49" t="s">
        <v>4</v>
      </c>
      <c r="B65" s="51" t="s">
        <v>23</v>
      </c>
      <c r="C65" s="49" t="s">
        <v>1055</v>
      </c>
      <c r="D65" s="49" t="s">
        <v>1115</v>
      </c>
      <c r="E65" s="49" t="s">
        <v>1116</v>
      </c>
      <c r="F65" s="49" t="s">
        <v>1055</v>
      </c>
      <c r="G65" s="49" t="s">
        <v>1114</v>
      </c>
      <c r="H65" s="49" t="s">
        <v>1055</v>
      </c>
    </row>
    <row r="66" spans="1:8" ht="15" thickBot="1" x14ac:dyDescent="0.35">
      <c r="A66" s="49" t="s">
        <v>4</v>
      </c>
      <c r="B66" s="51" t="s">
        <v>30</v>
      </c>
      <c r="C66" s="49" t="s">
        <v>1055</v>
      </c>
      <c r="D66" s="49" t="s">
        <v>1055</v>
      </c>
      <c r="E66" s="49" t="s">
        <v>1055</v>
      </c>
      <c r="F66" s="49" t="s">
        <v>1055</v>
      </c>
      <c r="G66" s="49" t="s">
        <v>1114</v>
      </c>
      <c r="H66" s="49" t="s">
        <v>1055</v>
      </c>
    </row>
    <row r="67" spans="1:8" ht="29.4" thickBot="1" x14ac:dyDescent="0.35">
      <c r="A67" s="49" t="s">
        <v>4</v>
      </c>
      <c r="B67" s="51" t="s">
        <v>37</v>
      </c>
      <c r="C67" s="49" t="s">
        <v>1117</v>
      </c>
      <c r="D67" s="49" t="s">
        <v>1118</v>
      </c>
      <c r="E67" s="49" t="s">
        <v>1055</v>
      </c>
      <c r="F67" s="49" t="s">
        <v>1119</v>
      </c>
      <c r="G67" s="49" t="s">
        <v>1120</v>
      </c>
      <c r="H67" s="49" t="s">
        <v>1055</v>
      </c>
    </row>
    <row r="68" spans="1:8" ht="43.8" thickBot="1" x14ac:dyDescent="0.35">
      <c r="A68" s="49" t="s">
        <v>4</v>
      </c>
      <c r="B68" s="54" t="s">
        <v>387</v>
      </c>
      <c r="C68" s="49" t="s">
        <v>1121</v>
      </c>
      <c r="D68" s="49" t="s">
        <v>1122</v>
      </c>
      <c r="E68" s="49" t="s">
        <v>1123</v>
      </c>
      <c r="F68" s="49" t="s">
        <v>1124</v>
      </c>
      <c r="G68" s="49" t="s">
        <v>1125</v>
      </c>
      <c r="H68" s="49" t="s">
        <v>1126</v>
      </c>
    </row>
    <row r="69" spans="1:8" ht="58.2" thickBot="1" x14ac:dyDescent="0.35">
      <c r="A69" s="49" t="s">
        <v>4</v>
      </c>
      <c r="B69" s="51" t="s">
        <v>44</v>
      </c>
      <c r="C69" s="49" t="s">
        <v>1055</v>
      </c>
      <c r="D69" s="49" t="s">
        <v>1127</v>
      </c>
      <c r="E69" s="49" t="s">
        <v>1128</v>
      </c>
      <c r="F69" s="49" t="s">
        <v>1129</v>
      </c>
      <c r="G69" s="49" t="s">
        <v>1130</v>
      </c>
      <c r="H69" s="49" t="s">
        <v>1126</v>
      </c>
    </row>
    <row r="70" spans="1:8" ht="29.4" thickBot="1" x14ac:dyDescent="0.35">
      <c r="A70" s="49" t="s">
        <v>4</v>
      </c>
      <c r="B70" s="51" t="s">
        <v>51</v>
      </c>
      <c r="C70" s="49" t="s">
        <v>1055</v>
      </c>
      <c r="D70" s="49" t="s">
        <v>1055</v>
      </c>
      <c r="E70" s="49" t="s">
        <v>1131</v>
      </c>
      <c r="F70" s="49" t="s">
        <v>1055</v>
      </c>
      <c r="G70" s="49" t="s">
        <v>1132</v>
      </c>
      <c r="H70" s="49" t="s">
        <v>1055</v>
      </c>
    </row>
    <row r="71" spans="1:8" ht="15" thickBot="1" x14ac:dyDescent="0.35">
      <c r="A71" s="49" t="s">
        <v>4</v>
      </c>
      <c r="B71" s="51" t="s">
        <v>65</v>
      </c>
      <c r="C71" s="49" t="s">
        <v>1055</v>
      </c>
      <c r="D71" s="49" t="s">
        <v>1055</v>
      </c>
      <c r="E71" s="49" t="s">
        <v>1055</v>
      </c>
      <c r="F71" s="49" t="s">
        <v>1055</v>
      </c>
      <c r="G71" s="49" t="s">
        <v>1114</v>
      </c>
      <c r="H71" s="49" t="s">
        <v>1055</v>
      </c>
    </row>
    <row r="72" spans="1:8" ht="43.8" thickBot="1" x14ac:dyDescent="0.35">
      <c r="A72" s="49" t="s">
        <v>4</v>
      </c>
      <c r="B72" s="51" t="s">
        <v>72</v>
      </c>
      <c r="C72" s="49" t="s">
        <v>1055</v>
      </c>
      <c r="D72" s="49" t="s">
        <v>1133</v>
      </c>
      <c r="E72" s="49" t="s">
        <v>1134</v>
      </c>
      <c r="F72" s="49" t="s">
        <v>1055</v>
      </c>
      <c r="G72" s="49" t="s">
        <v>1135</v>
      </c>
      <c r="H72" s="49" t="s">
        <v>1055</v>
      </c>
    </row>
    <row r="73" spans="1:8" ht="15" thickBot="1" x14ac:dyDescent="0.35">
      <c r="A73" s="49" t="s">
        <v>4</v>
      </c>
      <c r="B73" s="51" t="s">
        <v>79</v>
      </c>
      <c r="C73" s="49" t="s">
        <v>1055</v>
      </c>
      <c r="D73" s="49" t="s">
        <v>1136</v>
      </c>
      <c r="E73" s="49" t="s">
        <v>1055</v>
      </c>
      <c r="F73" s="49" t="s">
        <v>1055</v>
      </c>
      <c r="G73" s="49" t="s">
        <v>1114</v>
      </c>
      <c r="H73" s="49" t="s">
        <v>1055</v>
      </c>
    </row>
    <row r="74" spans="1:8" ht="29.4" thickBot="1" x14ac:dyDescent="0.35">
      <c r="A74" s="49" t="s">
        <v>4</v>
      </c>
      <c r="B74" s="51" t="s">
        <v>86</v>
      </c>
      <c r="C74" s="49" t="s">
        <v>1055</v>
      </c>
      <c r="D74" s="49" t="s">
        <v>1055</v>
      </c>
      <c r="E74" s="49" t="s">
        <v>1137</v>
      </c>
      <c r="F74" s="49" t="s">
        <v>1138</v>
      </c>
      <c r="G74" s="49" t="s">
        <v>1114</v>
      </c>
      <c r="H74" s="49" t="s">
        <v>1055</v>
      </c>
    </row>
    <row r="75" spans="1:8" ht="43.8" thickBot="1" x14ac:dyDescent="0.35">
      <c r="A75" s="49" t="s">
        <v>4</v>
      </c>
      <c r="B75" s="51" t="s">
        <v>93</v>
      </c>
      <c r="C75" s="49" t="s">
        <v>1055</v>
      </c>
      <c r="D75" s="49" t="s">
        <v>1139</v>
      </c>
      <c r="E75" s="49" t="s">
        <v>1055</v>
      </c>
      <c r="F75" s="49" t="s">
        <v>1140</v>
      </c>
      <c r="G75" s="49" t="s">
        <v>1114</v>
      </c>
      <c r="H75" s="49" t="s">
        <v>1055</v>
      </c>
    </row>
    <row r="76" spans="1:8" ht="29.4" thickBot="1" x14ac:dyDescent="0.35">
      <c r="A76" s="49" t="s">
        <v>4</v>
      </c>
      <c r="B76" s="51" t="s">
        <v>100</v>
      </c>
      <c r="C76" s="49" t="s">
        <v>1055</v>
      </c>
      <c r="D76" s="49" t="s">
        <v>1141</v>
      </c>
      <c r="E76" s="49" t="s">
        <v>1055</v>
      </c>
      <c r="F76" s="49" t="s">
        <v>1055</v>
      </c>
      <c r="G76" s="49" t="s">
        <v>1114</v>
      </c>
      <c r="H76" s="49" t="s">
        <v>1055</v>
      </c>
    </row>
    <row r="77" spans="1:8" ht="15" thickBot="1" x14ac:dyDescent="0.35">
      <c r="A77" s="49" t="s">
        <v>4</v>
      </c>
      <c r="B77" s="51" t="s">
        <v>107</v>
      </c>
      <c r="C77" s="49" t="s">
        <v>1055</v>
      </c>
      <c r="D77" s="49" t="s">
        <v>1142</v>
      </c>
      <c r="E77" s="49" t="s">
        <v>1143</v>
      </c>
      <c r="F77" s="49" t="s">
        <v>1144</v>
      </c>
      <c r="G77" s="49" t="s">
        <v>1145</v>
      </c>
      <c r="H77" s="49" t="s">
        <v>1055</v>
      </c>
    </row>
    <row r="78" spans="1:8" ht="43.8" thickBot="1" x14ac:dyDescent="0.35">
      <c r="A78" s="49" t="s">
        <v>4</v>
      </c>
      <c r="B78" s="54" t="s">
        <v>114</v>
      </c>
      <c r="C78" s="49" t="s">
        <v>1055</v>
      </c>
      <c r="D78" s="49" t="s">
        <v>1146</v>
      </c>
      <c r="E78" s="49" t="s">
        <v>1147</v>
      </c>
      <c r="F78" s="49" t="s">
        <v>1148</v>
      </c>
      <c r="G78" s="49" t="s">
        <v>1145</v>
      </c>
      <c r="H78" s="49" t="s">
        <v>1149</v>
      </c>
    </row>
    <row r="79" spans="1:8" ht="29.4" thickBot="1" x14ac:dyDescent="0.35">
      <c r="A79" s="49" t="s">
        <v>4</v>
      </c>
      <c r="B79" s="51" t="s">
        <v>121</v>
      </c>
      <c r="C79" s="49" t="s">
        <v>1055</v>
      </c>
      <c r="D79" s="49" t="s">
        <v>1150</v>
      </c>
      <c r="E79" s="49" t="s">
        <v>1055</v>
      </c>
      <c r="F79" s="49" t="s">
        <v>1055</v>
      </c>
      <c r="G79" s="49" t="s">
        <v>1114</v>
      </c>
      <c r="H79" s="49" t="s">
        <v>1055</v>
      </c>
    </row>
    <row r="80" spans="1:8" ht="15" thickBot="1" x14ac:dyDescent="0.35">
      <c r="A80" s="49" t="s">
        <v>4</v>
      </c>
      <c r="B80" s="51" t="s">
        <v>127</v>
      </c>
      <c r="C80" s="49" t="s">
        <v>1055</v>
      </c>
      <c r="D80" s="49" t="s">
        <v>1055</v>
      </c>
      <c r="E80" s="49" t="s">
        <v>1055</v>
      </c>
      <c r="F80" s="49" t="s">
        <v>1055</v>
      </c>
      <c r="G80" s="49" t="s">
        <v>1114</v>
      </c>
      <c r="H80" s="49" t="s">
        <v>1055</v>
      </c>
    </row>
    <row r="81" spans="1:8" ht="15" thickBot="1" x14ac:dyDescent="0.35">
      <c r="A81" s="49" t="s">
        <v>4</v>
      </c>
      <c r="B81" s="51" t="s">
        <v>133</v>
      </c>
      <c r="C81" s="49" t="s">
        <v>1055</v>
      </c>
      <c r="D81" s="49" t="s">
        <v>1151</v>
      </c>
      <c r="E81" s="49" t="s">
        <v>1152</v>
      </c>
      <c r="F81" s="49" t="s">
        <v>1055</v>
      </c>
      <c r="G81" s="49" t="s">
        <v>1055</v>
      </c>
      <c r="H81" s="49" t="s">
        <v>1055</v>
      </c>
    </row>
    <row r="82" spans="1:8" ht="15" thickBot="1" x14ac:dyDescent="0.35">
      <c r="A82" s="49" t="s">
        <v>4</v>
      </c>
      <c r="B82" s="51" t="s">
        <v>139</v>
      </c>
      <c r="C82" s="49" t="s">
        <v>1055</v>
      </c>
      <c r="D82" s="49" t="s">
        <v>1151</v>
      </c>
      <c r="E82" s="49" t="s">
        <v>1152</v>
      </c>
      <c r="F82" s="49" t="s">
        <v>1055</v>
      </c>
      <c r="G82" s="49" t="s">
        <v>1055</v>
      </c>
      <c r="H82" s="49" t="s">
        <v>1055</v>
      </c>
    </row>
    <row r="83" spans="1:8" ht="29.4" thickBot="1" x14ac:dyDescent="0.35">
      <c r="A83" s="49" t="s">
        <v>4</v>
      </c>
      <c r="B83" s="51" t="s">
        <v>144</v>
      </c>
      <c r="C83" s="49" t="s">
        <v>1153</v>
      </c>
      <c r="D83" s="49" t="s">
        <v>1154</v>
      </c>
      <c r="E83" s="49" t="s">
        <v>1055</v>
      </c>
      <c r="F83" s="49" t="s">
        <v>1155</v>
      </c>
      <c r="G83" s="49" t="s">
        <v>1156</v>
      </c>
      <c r="H83" s="49" t="s">
        <v>1055</v>
      </c>
    </row>
    <row r="84" spans="1:8" ht="15" thickBot="1" x14ac:dyDescent="0.35">
      <c r="A84" s="49" t="s">
        <v>4</v>
      </c>
      <c r="B84" s="51" t="s">
        <v>148</v>
      </c>
      <c r="C84" s="49" t="s">
        <v>1153</v>
      </c>
      <c r="D84" s="49" t="s">
        <v>1157</v>
      </c>
      <c r="E84" s="49" t="s">
        <v>1055</v>
      </c>
      <c r="F84" s="49" t="s">
        <v>1158</v>
      </c>
      <c r="G84" s="49" t="s">
        <v>1159</v>
      </c>
      <c r="H84" s="49" t="s">
        <v>1055</v>
      </c>
    </row>
    <row r="85" spans="1:8" ht="15" thickBot="1" x14ac:dyDescent="0.35">
      <c r="A85" s="49" t="s">
        <v>4</v>
      </c>
      <c r="B85" s="51" t="s">
        <v>152</v>
      </c>
      <c r="C85" s="49" t="s">
        <v>1055</v>
      </c>
      <c r="D85" s="49" t="s">
        <v>1151</v>
      </c>
      <c r="E85" s="49" t="s">
        <v>1143</v>
      </c>
      <c r="F85" s="49" t="s">
        <v>1160</v>
      </c>
      <c r="G85" s="49" t="s">
        <v>1055</v>
      </c>
      <c r="H85" s="49" t="s">
        <v>1055</v>
      </c>
    </row>
    <row r="86" spans="1:8" ht="15" thickBot="1" x14ac:dyDescent="0.35">
      <c r="A86" s="49" t="s">
        <v>4</v>
      </c>
      <c r="B86" s="54" t="s">
        <v>160</v>
      </c>
      <c r="C86" s="49" t="s">
        <v>1055</v>
      </c>
      <c r="D86" s="49" t="s">
        <v>1161</v>
      </c>
      <c r="E86" s="49" t="s">
        <v>1162</v>
      </c>
      <c r="F86" s="49" t="s">
        <v>1163</v>
      </c>
      <c r="G86" s="49" t="s">
        <v>1164</v>
      </c>
      <c r="H86" s="49" t="s">
        <v>1055</v>
      </c>
    </row>
    <row r="87" spans="1:8" ht="15" thickBot="1" x14ac:dyDescent="0.35">
      <c r="A87" s="49" t="s">
        <v>4</v>
      </c>
      <c r="B87" s="51" t="s">
        <v>167</v>
      </c>
      <c r="C87" s="49" t="s">
        <v>1165</v>
      </c>
      <c r="D87" s="49" t="s">
        <v>1166</v>
      </c>
      <c r="E87" s="49" t="s">
        <v>1055</v>
      </c>
      <c r="F87" s="49" t="s">
        <v>1167</v>
      </c>
      <c r="G87" s="49" t="s">
        <v>1114</v>
      </c>
      <c r="H87" s="49" t="s">
        <v>1055</v>
      </c>
    </row>
    <row r="88" spans="1:8" ht="58.2" thickBot="1" x14ac:dyDescent="0.35">
      <c r="A88" s="49" t="s">
        <v>4</v>
      </c>
      <c r="B88" s="51" t="s">
        <v>170</v>
      </c>
      <c r="C88" s="49" t="s">
        <v>1055</v>
      </c>
      <c r="D88" s="49" t="s">
        <v>1168</v>
      </c>
      <c r="E88" s="49" t="s">
        <v>1055</v>
      </c>
      <c r="F88" s="49" t="s">
        <v>1169</v>
      </c>
      <c r="G88" s="49" t="s">
        <v>1159</v>
      </c>
      <c r="H88" s="49" t="s">
        <v>1055</v>
      </c>
    </row>
    <row r="89" spans="1:8" ht="15" thickBot="1" x14ac:dyDescent="0.35">
      <c r="A89" s="49" t="s">
        <v>4</v>
      </c>
      <c r="B89" s="55" t="s">
        <v>605</v>
      </c>
      <c r="C89" s="49" t="s">
        <v>1055</v>
      </c>
      <c r="D89" s="49" t="s">
        <v>1170</v>
      </c>
      <c r="E89" s="49" t="s">
        <v>1055</v>
      </c>
      <c r="F89" s="49" t="s">
        <v>1171</v>
      </c>
      <c r="G89" s="49" t="s">
        <v>1114</v>
      </c>
      <c r="H89" s="49" t="s">
        <v>1055</v>
      </c>
    </row>
    <row r="90" spans="1:8" ht="29.4" thickBot="1" x14ac:dyDescent="0.35">
      <c r="A90" s="49" t="s">
        <v>1172</v>
      </c>
      <c r="B90" s="51" t="s">
        <v>19</v>
      </c>
      <c r="C90" s="49" t="s">
        <v>1055</v>
      </c>
      <c r="D90" s="49" t="s">
        <v>1055</v>
      </c>
      <c r="E90" s="49" t="s">
        <v>1173</v>
      </c>
      <c r="F90" s="49" t="s">
        <v>1174</v>
      </c>
      <c r="G90" s="49" t="s">
        <v>1175</v>
      </c>
      <c r="H90" s="49" t="s">
        <v>1055</v>
      </c>
    </row>
    <row r="91" spans="1:8" ht="15" thickBot="1" x14ac:dyDescent="0.35">
      <c r="A91" s="49" t="s">
        <v>1172</v>
      </c>
      <c r="B91" s="51" t="s">
        <v>26</v>
      </c>
      <c r="C91" s="49" t="s">
        <v>1055</v>
      </c>
      <c r="D91" s="49" t="s">
        <v>1055</v>
      </c>
      <c r="E91" s="49" t="s">
        <v>1055</v>
      </c>
      <c r="F91" s="49" t="s">
        <v>1055</v>
      </c>
      <c r="G91" s="49" t="s">
        <v>1055</v>
      </c>
      <c r="H91" s="49" t="s">
        <v>1055</v>
      </c>
    </row>
    <row r="92" spans="1:8" ht="15" thickBot="1" x14ac:dyDescent="0.35">
      <c r="A92" s="49" t="s">
        <v>209</v>
      </c>
      <c r="B92" s="51" t="s">
        <v>18</v>
      </c>
      <c r="C92" s="49" t="s">
        <v>1055</v>
      </c>
      <c r="D92" s="49" t="s">
        <v>1142</v>
      </c>
      <c r="E92" s="49" t="s">
        <v>1055</v>
      </c>
      <c r="F92" s="49" t="s">
        <v>1055</v>
      </c>
      <c r="G92" s="49" t="s">
        <v>1055</v>
      </c>
      <c r="H92" s="49" t="s">
        <v>1055</v>
      </c>
    </row>
    <row r="93" spans="1:8" ht="29.4" thickBot="1" x14ac:dyDescent="0.35">
      <c r="A93" s="49" t="s">
        <v>209</v>
      </c>
      <c r="B93" s="51" t="s">
        <v>463</v>
      </c>
      <c r="C93" s="49" t="s">
        <v>1055</v>
      </c>
      <c r="D93" s="49" t="s">
        <v>1176</v>
      </c>
      <c r="E93" s="49" t="s">
        <v>1177</v>
      </c>
      <c r="F93" s="49" t="s">
        <v>1178</v>
      </c>
      <c r="G93" s="49" t="s">
        <v>1179</v>
      </c>
      <c r="H93" s="49" t="s">
        <v>1055</v>
      </c>
    </row>
    <row r="94" spans="1:8" ht="29.4" thickBot="1" x14ac:dyDescent="0.35">
      <c r="A94" s="49" t="s">
        <v>209</v>
      </c>
      <c r="B94" s="51" t="s">
        <v>32</v>
      </c>
      <c r="C94" s="49" t="s">
        <v>1055</v>
      </c>
      <c r="D94" s="49" t="s">
        <v>1176</v>
      </c>
      <c r="E94" s="49" t="s">
        <v>1177</v>
      </c>
      <c r="F94" s="49" t="s">
        <v>1178</v>
      </c>
      <c r="G94" s="49" t="s">
        <v>1179</v>
      </c>
      <c r="H94" s="49" t="s">
        <v>1055</v>
      </c>
    </row>
    <row r="95" spans="1:8" ht="43.8" thickBot="1" x14ac:dyDescent="0.35">
      <c r="A95" s="49" t="s">
        <v>209</v>
      </c>
      <c r="B95" s="51" t="s">
        <v>39</v>
      </c>
      <c r="C95" s="49" t="s">
        <v>1055</v>
      </c>
      <c r="D95" s="49" t="s">
        <v>1111</v>
      </c>
      <c r="E95" s="49" t="s">
        <v>1055</v>
      </c>
      <c r="F95" s="49" t="s">
        <v>1180</v>
      </c>
      <c r="G95" s="49" t="s">
        <v>1181</v>
      </c>
      <c r="H95" s="49" t="s">
        <v>1055</v>
      </c>
    </row>
    <row r="96" spans="1:8" ht="87" thickBot="1" x14ac:dyDescent="0.35">
      <c r="A96" s="49" t="s">
        <v>209</v>
      </c>
      <c r="B96" s="54" t="s">
        <v>53</v>
      </c>
      <c r="C96" s="49" t="s">
        <v>1182</v>
      </c>
      <c r="D96" s="49" t="s">
        <v>1183</v>
      </c>
      <c r="E96" s="49" t="s">
        <v>1184</v>
      </c>
      <c r="F96" s="49" t="s">
        <v>1185</v>
      </c>
      <c r="G96" s="49" t="s">
        <v>1186</v>
      </c>
      <c r="H96" s="49" t="s">
        <v>1187</v>
      </c>
    </row>
    <row r="97" spans="1:8" ht="72.599999999999994" thickBot="1" x14ac:dyDescent="0.35">
      <c r="A97" s="49" t="s">
        <v>209</v>
      </c>
      <c r="B97" s="51" t="s">
        <v>488</v>
      </c>
      <c r="C97" s="49" t="s">
        <v>1182</v>
      </c>
      <c r="D97" s="49" t="s">
        <v>1188</v>
      </c>
      <c r="E97" s="49" t="s">
        <v>1184</v>
      </c>
      <c r="F97" s="49" t="s">
        <v>1189</v>
      </c>
      <c r="G97" s="49" t="s">
        <v>1190</v>
      </c>
      <c r="H97" s="49" t="s">
        <v>1191</v>
      </c>
    </row>
    <row r="98" spans="1:8" ht="15" thickBot="1" x14ac:dyDescent="0.35">
      <c r="A98" s="49" t="s">
        <v>209</v>
      </c>
      <c r="B98" s="51" t="s">
        <v>60</v>
      </c>
      <c r="C98" s="49" t="s">
        <v>1055</v>
      </c>
      <c r="D98" s="49" t="s">
        <v>1055</v>
      </c>
      <c r="E98" s="49" t="s">
        <v>1055</v>
      </c>
      <c r="F98" s="49" t="s">
        <v>1055</v>
      </c>
      <c r="G98" s="49" t="s">
        <v>1179</v>
      </c>
      <c r="H98" s="49" t="s">
        <v>1055</v>
      </c>
    </row>
    <row r="99" spans="1:8" ht="15" thickBot="1" x14ac:dyDescent="0.35">
      <c r="A99" s="49" t="s">
        <v>209</v>
      </c>
      <c r="B99" s="51" t="s">
        <v>67</v>
      </c>
      <c r="C99" s="49" t="s">
        <v>1055</v>
      </c>
      <c r="D99" s="49" t="s">
        <v>1055</v>
      </c>
      <c r="E99" s="49" t="s">
        <v>1055</v>
      </c>
      <c r="F99" s="49" t="s">
        <v>1055</v>
      </c>
      <c r="G99" s="49" t="s">
        <v>1179</v>
      </c>
      <c r="H99" s="49" t="s">
        <v>1055</v>
      </c>
    </row>
    <row r="100" spans="1:8" ht="29.4" thickBot="1" x14ac:dyDescent="0.35">
      <c r="A100" s="49" t="s">
        <v>209</v>
      </c>
      <c r="B100" s="51" t="s">
        <v>74</v>
      </c>
      <c r="C100" s="49" t="s">
        <v>1055</v>
      </c>
      <c r="D100" s="49" t="s">
        <v>1055</v>
      </c>
      <c r="E100" s="49" t="s">
        <v>1192</v>
      </c>
      <c r="F100" s="49" t="s">
        <v>1055</v>
      </c>
      <c r="G100" s="49" t="s">
        <v>1181</v>
      </c>
      <c r="H100" s="49" t="s">
        <v>1055</v>
      </c>
    </row>
    <row r="101" spans="1:8" ht="15" thickBot="1" x14ac:dyDescent="0.35">
      <c r="A101" s="49" t="s">
        <v>209</v>
      </c>
      <c r="B101" s="51" t="s">
        <v>81</v>
      </c>
      <c r="C101" s="49" t="s">
        <v>1055</v>
      </c>
      <c r="D101" s="49" t="s">
        <v>1055</v>
      </c>
      <c r="E101" s="49" t="s">
        <v>1055</v>
      </c>
      <c r="F101" s="49" t="s">
        <v>1055</v>
      </c>
      <c r="G101" s="49" t="s">
        <v>1181</v>
      </c>
      <c r="H101" s="49" t="s">
        <v>1055</v>
      </c>
    </row>
    <row r="102" spans="1:8" ht="15" thickBot="1" x14ac:dyDescent="0.35">
      <c r="A102" s="49" t="s">
        <v>209</v>
      </c>
      <c r="B102" s="51" t="s">
        <v>88</v>
      </c>
      <c r="C102" s="49" t="s">
        <v>1055</v>
      </c>
      <c r="D102" s="49" t="s">
        <v>1055</v>
      </c>
      <c r="E102" s="49" t="s">
        <v>1055</v>
      </c>
      <c r="F102" s="49" t="s">
        <v>1055</v>
      </c>
      <c r="G102" s="49" t="s">
        <v>1181</v>
      </c>
      <c r="H102" s="49" t="s">
        <v>1055</v>
      </c>
    </row>
    <row r="103" spans="1:8" ht="15" thickBot="1" x14ac:dyDescent="0.35">
      <c r="A103" s="49" t="s">
        <v>209</v>
      </c>
      <c r="B103" s="51" t="s">
        <v>95</v>
      </c>
      <c r="C103" s="49" t="s">
        <v>1055</v>
      </c>
      <c r="D103" s="49" t="s">
        <v>1055</v>
      </c>
      <c r="E103" s="49" t="s">
        <v>1055</v>
      </c>
      <c r="F103" s="49" t="s">
        <v>1193</v>
      </c>
      <c r="G103" s="49" t="s">
        <v>1181</v>
      </c>
      <c r="H103" s="49" t="s">
        <v>1055</v>
      </c>
    </row>
    <row r="104" spans="1:8" ht="15" thickBot="1" x14ac:dyDescent="0.35">
      <c r="A104" s="49" t="s">
        <v>209</v>
      </c>
      <c r="B104" s="51" t="s">
        <v>102</v>
      </c>
      <c r="C104" s="49" t="s">
        <v>1055</v>
      </c>
      <c r="D104" s="49" t="s">
        <v>1055</v>
      </c>
      <c r="E104" s="49" t="s">
        <v>1055</v>
      </c>
      <c r="F104" s="49" t="s">
        <v>1055</v>
      </c>
      <c r="G104" s="49" t="s">
        <v>1181</v>
      </c>
      <c r="H104" s="49" t="s">
        <v>1055</v>
      </c>
    </row>
    <row r="105" spans="1:8" ht="58.2" thickBot="1" x14ac:dyDescent="0.35">
      <c r="A105" s="49" t="s">
        <v>209</v>
      </c>
      <c r="B105" s="51" t="s">
        <v>109</v>
      </c>
      <c r="C105" s="49" t="s">
        <v>1055</v>
      </c>
      <c r="D105" s="49" t="s">
        <v>1161</v>
      </c>
      <c r="E105" s="49" t="s">
        <v>1194</v>
      </c>
      <c r="F105" s="49" t="s">
        <v>1195</v>
      </c>
      <c r="G105" s="49" t="s">
        <v>1196</v>
      </c>
      <c r="H105" s="49" t="s">
        <v>1197</v>
      </c>
    </row>
    <row r="106" spans="1:8" ht="15" thickBot="1" x14ac:dyDescent="0.35">
      <c r="A106" s="49" t="s">
        <v>209</v>
      </c>
      <c r="B106" s="51" t="s">
        <v>116</v>
      </c>
      <c r="C106" s="49" t="s">
        <v>1055</v>
      </c>
      <c r="D106" s="49" t="s">
        <v>1055</v>
      </c>
      <c r="E106" s="49" t="s">
        <v>1055</v>
      </c>
      <c r="F106" s="49" t="s">
        <v>1055</v>
      </c>
      <c r="G106" s="49" t="s">
        <v>1198</v>
      </c>
      <c r="H106" s="49" t="s">
        <v>1055</v>
      </c>
    </row>
    <row r="107" spans="1:8" ht="15" thickBot="1" x14ac:dyDescent="0.35">
      <c r="A107" s="49" t="s">
        <v>209</v>
      </c>
      <c r="B107" s="51" t="s">
        <v>123</v>
      </c>
      <c r="C107" s="49" t="s">
        <v>1055</v>
      </c>
      <c r="D107" s="49" t="s">
        <v>1055</v>
      </c>
      <c r="E107" s="49" t="s">
        <v>1055</v>
      </c>
      <c r="F107" s="49" t="s">
        <v>1055</v>
      </c>
      <c r="G107" s="49" t="s">
        <v>1181</v>
      </c>
      <c r="H107" s="49" t="s">
        <v>1055</v>
      </c>
    </row>
    <row r="108" spans="1:8" ht="15" thickBot="1" x14ac:dyDescent="0.35">
      <c r="A108" s="49" t="s">
        <v>209</v>
      </c>
      <c r="B108" s="51" t="s">
        <v>129</v>
      </c>
      <c r="C108" s="49" t="s">
        <v>1055</v>
      </c>
      <c r="D108" s="49" t="s">
        <v>1055</v>
      </c>
      <c r="E108" s="49" t="s">
        <v>1177</v>
      </c>
      <c r="F108" s="49" t="s">
        <v>1055</v>
      </c>
      <c r="G108" s="49" t="s">
        <v>1198</v>
      </c>
      <c r="H108" s="49" t="s">
        <v>1055</v>
      </c>
    </row>
    <row r="109" spans="1:8" ht="15" thickBot="1" x14ac:dyDescent="0.35">
      <c r="A109" s="49" t="s">
        <v>209</v>
      </c>
      <c r="B109" s="51" t="s">
        <v>135</v>
      </c>
      <c r="C109" s="49" t="s">
        <v>1055</v>
      </c>
      <c r="D109" s="49" t="s">
        <v>1055</v>
      </c>
      <c r="E109" s="49" t="s">
        <v>1177</v>
      </c>
      <c r="F109" s="49" t="s">
        <v>1055</v>
      </c>
      <c r="G109" s="49" t="s">
        <v>1198</v>
      </c>
      <c r="H109" s="49" t="s">
        <v>1055</v>
      </c>
    </row>
    <row r="110" spans="1:8" ht="43.8" thickBot="1" x14ac:dyDescent="0.35">
      <c r="A110" s="49" t="s">
        <v>203</v>
      </c>
      <c r="B110" s="51" t="s">
        <v>15</v>
      </c>
      <c r="C110" s="49" t="s">
        <v>1055</v>
      </c>
      <c r="D110" s="49" t="s">
        <v>1055</v>
      </c>
      <c r="E110" s="49" t="s">
        <v>1055</v>
      </c>
      <c r="F110" s="49" t="s">
        <v>1199</v>
      </c>
      <c r="G110" s="49" t="s">
        <v>1200</v>
      </c>
      <c r="H110" s="49" t="s">
        <v>1055</v>
      </c>
    </row>
    <row r="111" spans="1:8" ht="29.4" thickBot="1" x14ac:dyDescent="0.35">
      <c r="A111" s="49" t="s">
        <v>203</v>
      </c>
      <c r="B111" s="51" t="s">
        <v>22</v>
      </c>
      <c r="C111" s="49" t="s">
        <v>1055</v>
      </c>
      <c r="D111" s="49" t="s">
        <v>1055</v>
      </c>
      <c r="E111" s="49" t="s">
        <v>1055</v>
      </c>
      <c r="F111" s="49" t="s">
        <v>1201</v>
      </c>
      <c r="G111" s="49" t="s">
        <v>1202</v>
      </c>
      <c r="H111" s="49" t="s">
        <v>1055</v>
      </c>
    </row>
    <row r="112" spans="1:8" ht="29.4" thickBot="1" x14ac:dyDescent="0.35">
      <c r="A112" s="49" t="s">
        <v>203</v>
      </c>
      <c r="B112" s="51" t="s">
        <v>29</v>
      </c>
      <c r="C112" s="49" t="s">
        <v>1055</v>
      </c>
      <c r="D112" s="49" t="s">
        <v>1055</v>
      </c>
      <c r="E112" s="49" t="s">
        <v>1055</v>
      </c>
      <c r="F112" s="49" t="s">
        <v>1203</v>
      </c>
      <c r="G112" s="49" t="s">
        <v>1204</v>
      </c>
      <c r="H112" s="49" t="s">
        <v>1055</v>
      </c>
    </row>
    <row r="113" spans="1:8" ht="29.4" thickBot="1" x14ac:dyDescent="0.35">
      <c r="A113" s="49" t="s">
        <v>203</v>
      </c>
      <c r="B113" s="51" t="s">
        <v>36</v>
      </c>
      <c r="C113" s="49" t="s">
        <v>1055</v>
      </c>
      <c r="D113" s="49" t="s">
        <v>1205</v>
      </c>
      <c r="E113" s="49" t="s">
        <v>1206</v>
      </c>
      <c r="F113" s="49" t="s">
        <v>1207</v>
      </c>
      <c r="G113" s="49" t="s">
        <v>1208</v>
      </c>
      <c r="H113" s="49" t="s">
        <v>1055</v>
      </c>
    </row>
    <row r="114" spans="1:8" ht="43.8" thickBot="1" x14ac:dyDescent="0.35">
      <c r="A114" s="49" t="s">
        <v>203</v>
      </c>
      <c r="B114" s="51" t="s">
        <v>43</v>
      </c>
      <c r="C114" s="49" t="s">
        <v>1055</v>
      </c>
      <c r="D114" s="49" t="s">
        <v>1209</v>
      </c>
      <c r="E114" s="49" t="s">
        <v>1055</v>
      </c>
      <c r="F114" s="49" t="s">
        <v>1210</v>
      </c>
      <c r="G114" s="49" t="s">
        <v>1211</v>
      </c>
      <c r="H114" s="49" t="s">
        <v>1055</v>
      </c>
    </row>
    <row r="115" spans="1:8" ht="15" thickBot="1" x14ac:dyDescent="0.35">
      <c r="A115" s="49" t="s">
        <v>203</v>
      </c>
      <c r="B115" s="51" t="s">
        <v>50</v>
      </c>
      <c r="C115" s="49" t="s">
        <v>1212</v>
      </c>
      <c r="D115" s="49" t="s">
        <v>1055</v>
      </c>
      <c r="E115" s="49" t="s">
        <v>1055</v>
      </c>
      <c r="F115" s="49" t="s">
        <v>1213</v>
      </c>
      <c r="G115" s="49" t="s">
        <v>1055</v>
      </c>
      <c r="H115" s="49" t="s">
        <v>1055</v>
      </c>
    </row>
    <row r="116" spans="1:8" ht="15" thickBot="1" x14ac:dyDescent="0.35">
      <c r="A116" s="49" t="s">
        <v>203</v>
      </c>
      <c r="B116" s="51" t="s">
        <v>57</v>
      </c>
      <c r="C116" s="49" t="s">
        <v>1212</v>
      </c>
      <c r="D116" s="49" t="s">
        <v>1055</v>
      </c>
      <c r="E116" s="49" t="s">
        <v>1055</v>
      </c>
      <c r="F116" s="49" t="s">
        <v>1055</v>
      </c>
      <c r="G116" s="49" t="s">
        <v>1055</v>
      </c>
      <c r="H116" s="49" t="s">
        <v>1055</v>
      </c>
    </row>
    <row r="117" spans="1:8" ht="29.4" thickBot="1" x14ac:dyDescent="0.35">
      <c r="A117" s="49" t="s">
        <v>203</v>
      </c>
      <c r="B117" s="51" t="s">
        <v>64</v>
      </c>
      <c r="C117" s="49" t="s">
        <v>1055</v>
      </c>
      <c r="D117" s="49" t="s">
        <v>1055</v>
      </c>
      <c r="E117" s="49" t="s">
        <v>1055</v>
      </c>
      <c r="F117" s="49" t="s">
        <v>1214</v>
      </c>
      <c r="G117" s="49" t="s">
        <v>1055</v>
      </c>
      <c r="H117" s="49" t="s">
        <v>1055</v>
      </c>
    </row>
    <row r="118" spans="1:8" ht="29.4" thickBot="1" x14ac:dyDescent="0.35">
      <c r="A118" s="49" t="s">
        <v>203</v>
      </c>
      <c r="B118" s="51" t="s">
        <v>71</v>
      </c>
      <c r="C118" s="49" t="s">
        <v>1055</v>
      </c>
      <c r="D118" s="49" t="s">
        <v>1215</v>
      </c>
      <c r="E118" s="49" t="s">
        <v>1216</v>
      </c>
      <c r="F118" s="49" t="s">
        <v>1217</v>
      </c>
      <c r="G118" s="49" t="s">
        <v>1218</v>
      </c>
      <c r="H118" s="49" t="s">
        <v>1055</v>
      </c>
    </row>
    <row r="119" spans="1:8" ht="43.8" thickBot="1" x14ac:dyDescent="0.35">
      <c r="A119" s="49" t="s">
        <v>203</v>
      </c>
      <c r="B119" s="51" t="s">
        <v>78</v>
      </c>
      <c r="C119" s="49" t="s">
        <v>1055</v>
      </c>
      <c r="D119" s="49" t="s">
        <v>1219</v>
      </c>
      <c r="E119" s="49" t="s">
        <v>1220</v>
      </c>
      <c r="F119" s="49" t="s">
        <v>1221</v>
      </c>
      <c r="G119" s="49" t="s">
        <v>1222</v>
      </c>
      <c r="H119" s="49" t="s">
        <v>1055</v>
      </c>
    </row>
    <row r="120" spans="1:8" ht="43.8" thickBot="1" x14ac:dyDescent="0.35">
      <c r="A120" s="49" t="s">
        <v>203</v>
      </c>
      <c r="B120" s="51" t="s">
        <v>491</v>
      </c>
      <c r="C120" s="49" t="s">
        <v>1055</v>
      </c>
      <c r="D120" s="49" t="s">
        <v>1055</v>
      </c>
      <c r="E120" s="49" t="s">
        <v>1223</v>
      </c>
      <c r="F120" s="49" t="s">
        <v>1224</v>
      </c>
      <c r="G120" s="49" t="s">
        <v>1225</v>
      </c>
      <c r="H120" s="49" t="s">
        <v>1055</v>
      </c>
    </row>
    <row r="121" spans="1:8" ht="29.4" thickBot="1" x14ac:dyDescent="0.35">
      <c r="A121" s="49" t="s">
        <v>203</v>
      </c>
      <c r="B121" s="51" t="s">
        <v>92</v>
      </c>
      <c r="C121" s="49" t="s">
        <v>1055</v>
      </c>
      <c r="D121" s="49" t="s">
        <v>1226</v>
      </c>
      <c r="E121" s="49" t="s">
        <v>1227</v>
      </c>
      <c r="F121" s="49" t="s">
        <v>1228</v>
      </c>
      <c r="G121" s="49" t="s">
        <v>1229</v>
      </c>
      <c r="H121" s="49" t="s">
        <v>1055</v>
      </c>
    </row>
    <row r="122" spans="1:8" ht="29.4" thickBot="1" x14ac:dyDescent="0.35">
      <c r="A122" s="49" t="s">
        <v>203</v>
      </c>
      <c r="B122" s="51" t="s">
        <v>99</v>
      </c>
      <c r="C122" s="49" t="s">
        <v>1055</v>
      </c>
      <c r="D122" s="49" t="s">
        <v>1226</v>
      </c>
      <c r="E122" s="49" t="s">
        <v>1055</v>
      </c>
      <c r="F122" s="49" t="s">
        <v>1230</v>
      </c>
      <c r="G122" s="49" t="s">
        <v>1200</v>
      </c>
      <c r="H122" s="49" t="s">
        <v>1055</v>
      </c>
    </row>
    <row r="123" spans="1:8" ht="43.8" thickBot="1" x14ac:dyDescent="0.35">
      <c r="A123" s="49" t="s">
        <v>203</v>
      </c>
      <c r="B123" s="51" t="s">
        <v>106</v>
      </c>
      <c r="C123" s="49" t="s">
        <v>1055</v>
      </c>
      <c r="D123" s="49" t="s">
        <v>1231</v>
      </c>
      <c r="E123" s="49" t="s">
        <v>1232</v>
      </c>
      <c r="F123" s="49" t="s">
        <v>1233</v>
      </c>
      <c r="G123" s="49" t="s">
        <v>1234</v>
      </c>
      <c r="H123" s="49" t="s">
        <v>1055</v>
      </c>
    </row>
    <row r="124" spans="1:8" ht="58.2" thickBot="1" x14ac:dyDescent="0.35">
      <c r="A124" s="49" t="s">
        <v>203</v>
      </c>
      <c r="B124" s="51" t="s">
        <v>113</v>
      </c>
      <c r="C124" s="49" t="s">
        <v>1055</v>
      </c>
      <c r="D124" s="49" t="s">
        <v>1055</v>
      </c>
      <c r="E124" s="49" t="s">
        <v>1235</v>
      </c>
      <c r="F124" s="49" t="s">
        <v>1236</v>
      </c>
      <c r="G124" s="49" t="s">
        <v>1237</v>
      </c>
      <c r="H124" s="49" t="s">
        <v>1055</v>
      </c>
    </row>
    <row r="125" spans="1:8" ht="87" thickBot="1" x14ac:dyDescent="0.35">
      <c r="A125" s="49" t="s">
        <v>203</v>
      </c>
      <c r="B125" s="51" t="s">
        <v>120</v>
      </c>
      <c r="C125" s="49" t="s">
        <v>1055</v>
      </c>
      <c r="D125" s="49" t="s">
        <v>1238</v>
      </c>
      <c r="E125" s="49" t="s">
        <v>1055</v>
      </c>
      <c r="F125" s="49" t="s">
        <v>1239</v>
      </c>
      <c r="G125" s="49" t="s">
        <v>1240</v>
      </c>
      <c r="H125" s="49" t="s">
        <v>1055</v>
      </c>
    </row>
    <row r="126" spans="1:8" ht="15" thickBot="1" x14ac:dyDescent="0.35">
      <c r="A126" s="49" t="s">
        <v>203</v>
      </c>
      <c r="B126" s="51" t="s">
        <v>126</v>
      </c>
      <c r="C126" s="49" t="s">
        <v>1055</v>
      </c>
      <c r="D126" s="49" t="s">
        <v>1055</v>
      </c>
      <c r="E126" s="49" t="s">
        <v>1055</v>
      </c>
      <c r="F126" s="49" t="s">
        <v>1055</v>
      </c>
      <c r="G126" s="49" t="s">
        <v>1241</v>
      </c>
      <c r="H126" s="49" t="s">
        <v>1055</v>
      </c>
    </row>
    <row r="127" spans="1:8" ht="15" thickBot="1" x14ac:dyDescent="0.35">
      <c r="A127" s="49" t="s">
        <v>203</v>
      </c>
      <c r="B127" s="51" t="s">
        <v>138</v>
      </c>
      <c r="C127" s="49" t="s">
        <v>1055</v>
      </c>
      <c r="D127" s="49" t="s">
        <v>1055</v>
      </c>
      <c r="E127" s="49" t="s">
        <v>1055</v>
      </c>
      <c r="F127" s="49" t="s">
        <v>1055</v>
      </c>
      <c r="G127" s="49" t="s">
        <v>1241</v>
      </c>
      <c r="H127" s="49" t="s">
        <v>1055</v>
      </c>
    </row>
    <row r="128" spans="1:8" ht="29.4" thickBot="1" x14ac:dyDescent="0.35">
      <c r="A128" s="49" t="s">
        <v>203</v>
      </c>
      <c r="B128" s="51" t="s">
        <v>143</v>
      </c>
      <c r="C128" s="49" t="s">
        <v>1055</v>
      </c>
      <c r="D128" s="49" t="s">
        <v>1055</v>
      </c>
      <c r="E128" s="49" t="s">
        <v>1055</v>
      </c>
      <c r="F128" s="49" t="s">
        <v>1242</v>
      </c>
      <c r="G128" s="49" t="s">
        <v>1229</v>
      </c>
      <c r="H128" s="49" t="s">
        <v>1055</v>
      </c>
    </row>
    <row r="129" spans="1:8" ht="15" thickBot="1" x14ac:dyDescent="0.35">
      <c r="A129" s="49" t="s">
        <v>203</v>
      </c>
      <c r="B129" s="51" t="s">
        <v>147</v>
      </c>
      <c r="C129" s="49" t="s">
        <v>1055</v>
      </c>
      <c r="D129" s="49" t="s">
        <v>1055</v>
      </c>
      <c r="E129" s="49" t="s">
        <v>1055</v>
      </c>
      <c r="F129" s="49" t="s">
        <v>1055</v>
      </c>
      <c r="G129" s="49" t="s">
        <v>1055</v>
      </c>
      <c r="H129" s="49" t="s">
        <v>1055</v>
      </c>
    </row>
    <row r="130" spans="1:8" ht="15" thickBot="1" x14ac:dyDescent="0.35">
      <c r="A130" s="49" t="s">
        <v>203</v>
      </c>
      <c r="B130" s="51" t="s">
        <v>151</v>
      </c>
      <c r="C130" s="49" t="s">
        <v>1055</v>
      </c>
      <c r="D130" s="49" t="s">
        <v>1055</v>
      </c>
      <c r="E130" s="49" t="s">
        <v>1055</v>
      </c>
      <c r="F130" s="49" t="s">
        <v>1055</v>
      </c>
      <c r="G130" s="49" t="s">
        <v>1055</v>
      </c>
      <c r="H130" s="49" t="s">
        <v>1055</v>
      </c>
    </row>
    <row r="131" spans="1:8" ht="43.8" thickBot="1" x14ac:dyDescent="0.35">
      <c r="A131" s="49" t="s">
        <v>203</v>
      </c>
      <c r="B131" s="51" t="s">
        <v>155</v>
      </c>
      <c r="C131" s="49" t="s">
        <v>1055</v>
      </c>
      <c r="D131" s="49" t="s">
        <v>1243</v>
      </c>
      <c r="E131" s="49" t="s">
        <v>1055</v>
      </c>
      <c r="F131" s="49" t="s">
        <v>1244</v>
      </c>
      <c r="G131" s="49" t="s">
        <v>1245</v>
      </c>
      <c r="H131" s="49" t="s">
        <v>1055</v>
      </c>
    </row>
    <row r="132" spans="1:8" ht="29.4" thickBot="1" x14ac:dyDescent="0.35">
      <c r="A132" s="49" t="s">
        <v>203</v>
      </c>
      <c r="B132" s="51" t="s">
        <v>159</v>
      </c>
      <c r="C132" s="49" t="s">
        <v>1055</v>
      </c>
      <c r="D132" s="49" t="s">
        <v>1243</v>
      </c>
      <c r="E132" s="49" t="s">
        <v>1055</v>
      </c>
      <c r="F132" s="49" t="s">
        <v>1246</v>
      </c>
      <c r="G132" s="49" t="s">
        <v>1229</v>
      </c>
      <c r="H132" s="49" t="s">
        <v>1055</v>
      </c>
    </row>
    <row r="133" spans="1:8" ht="87" thickBot="1" x14ac:dyDescent="0.35">
      <c r="A133" s="49" t="s">
        <v>203</v>
      </c>
      <c r="B133" s="54" t="s">
        <v>163</v>
      </c>
      <c r="C133" s="49" t="s">
        <v>1055</v>
      </c>
      <c r="D133" s="49" t="s">
        <v>1247</v>
      </c>
      <c r="E133" s="49" t="s">
        <v>1248</v>
      </c>
      <c r="F133" s="49" t="s">
        <v>1249</v>
      </c>
      <c r="G133" s="49" t="s">
        <v>1250</v>
      </c>
      <c r="H133" s="49" t="s">
        <v>1055</v>
      </c>
    </row>
    <row r="134" spans="1:8" ht="15" thickBot="1" x14ac:dyDescent="0.35">
      <c r="A134" s="49" t="s">
        <v>203</v>
      </c>
      <c r="B134" s="51" t="s">
        <v>166</v>
      </c>
      <c r="C134" s="49" t="s">
        <v>1055</v>
      </c>
      <c r="D134" s="49" t="s">
        <v>1096</v>
      </c>
      <c r="E134" s="49" t="s">
        <v>1055</v>
      </c>
      <c r="F134" s="49" t="s">
        <v>1055</v>
      </c>
      <c r="G134" s="49" t="s">
        <v>1227</v>
      </c>
      <c r="H134" s="49" t="s">
        <v>1055</v>
      </c>
    </row>
    <row r="135" spans="1:8" ht="15" thickBot="1" x14ac:dyDescent="0.35">
      <c r="A135" s="49" t="s">
        <v>203</v>
      </c>
      <c r="B135" s="51" t="s">
        <v>169</v>
      </c>
      <c r="C135" s="49" t="s">
        <v>1055</v>
      </c>
      <c r="D135" s="49" t="s">
        <v>1055</v>
      </c>
      <c r="E135" s="49" t="s">
        <v>1251</v>
      </c>
      <c r="F135" s="49" t="s">
        <v>1252</v>
      </c>
      <c r="G135" s="49" t="s">
        <v>1200</v>
      </c>
      <c r="H135" s="49" t="s">
        <v>1055</v>
      </c>
    </row>
    <row r="136" spans="1:8" ht="15" thickBot="1" x14ac:dyDescent="0.35">
      <c r="A136" s="49" t="s">
        <v>203</v>
      </c>
      <c r="B136" s="51" t="s">
        <v>172</v>
      </c>
      <c r="C136" s="49" t="s">
        <v>1055</v>
      </c>
      <c r="D136" s="49" t="s">
        <v>1055</v>
      </c>
      <c r="E136" s="49" t="s">
        <v>1055</v>
      </c>
      <c r="F136" s="49" t="s">
        <v>1252</v>
      </c>
      <c r="G136" s="49" t="s">
        <v>1200</v>
      </c>
      <c r="H136" s="49" t="s">
        <v>1055</v>
      </c>
    </row>
    <row r="137" spans="1:8" ht="29.4" thickBot="1" x14ac:dyDescent="0.35">
      <c r="A137" s="49" t="s">
        <v>203</v>
      </c>
      <c r="B137" s="51" t="s">
        <v>174</v>
      </c>
      <c r="C137" s="49" t="s">
        <v>1055</v>
      </c>
      <c r="D137" s="49" t="s">
        <v>1055</v>
      </c>
      <c r="E137" s="49" t="s">
        <v>1055</v>
      </c>
      <c r="F137" s="49" t="s">
        <v>1253</v>
      </c>
      <c r="G137" s="49" t="s">
        <v>1200</v>
      </c>
      <c r="H137" s="49" t="s">
        <v>1055</v>
      </c>
    </row>
    <row r="138" spans="1:8" ht="15" thickBot="1" x14ac:dyDescent="0.35">
      <c r="A138" s="49" t="s">
        <v>203</v>
      </c>
      <c r="B138" s="51" t="s">
        <v>541</v>
      </c>
      <c r="C138" s="49" t="s">
        <v>1055</v>
      </c>
      <c r="D138" s="49" t="s">
        <v>1055</v>
      </c>
      <c r="E138" s="49" t="s">
        <v>1055</v>
      </c>
      <c r="F138" s="49" t="s">
        <v>1103</v>
      </c>
      <c r="G138" s="49" t="s">
        <v>1055</v>
      </c>
      <c r="H138" s="49" t="s">
        <v>1055</v>
      </c>
    </row>
    <row r="139" spans="1:8" ht="29.4" thickBot="1" x14ac:dyDescent="0.35">
      <c r="A139" s="49" t="s">
        <v>203</v>
      </c>
      <c r="B139" s="51" t="s">
        <v>176</v>
      </c>
      <c r="C139" s="49" t="s">
        <v>1055</v>
      </c>
      <c r="D139" s="49" t="s">
        <v>1055</v>
      </c>
      <c r="E139" s="49" t="s">
        <v>1055</v>
      </c>
      <c r="F139" s="49" t="s">
        <v>1254</v>
      </c>
      <c r="G139" s="49" t="s">
        <v>1255</v>
      </c>
      <c r="H139" s="49" t="s">
        <v>1055</v>
      </c>
    </row>
    <row r="140" spans="1:8" ht="72.599999999999994" thickBot="1" x14ac:dyDescent="0.35">
      <c r="A140" s="49" t="s">
        <v>203</v>
      </c>
      <c r="B140" s="51" t="s">
        <v>177</v>
      </c>
      <c r="C140" s="49" t="s">
        <v>1055</v>
      </c>
      <c r="D140" s="49" t="s">
        <v>1161</v>
      </c>
      <c r="E140" s="49" t="s">
        <v>1256</v>
      </c>
      <c r="F140" s="49" t="s">
        <v>1257</v>
      </c>
      <c r="G140" s="49" t="s">
        <v>1258</v>
      </c>
      <c r="H140" s="49" t="s">
        <v>1259</v>
      </c>
    </row>
    <row r="141" spans="1:8" ht="15" thickBot="1" x14ac:dyDescent="0.35">
      <c r="A141" s="49" t="s">
        <v>203</v>
      </c>
      <c r="B141" s="51" t="s">
        <v>178</v>
      </c>
      <c r="C141" s="49" t="s">
        <v>1055</v>
      </c>
      <c r="D141" s="49" t="s">
        <v>1243</v>
      </c>
      <c r="E141" s="49" t="s">
        <v>1055</v>
      </c>
      <c r="F141" s="49" t="s">
        <v>1055</v>
      </c>
      <c r="G141" s="49" t="s">
        <v>1260</v>
      </c>
      <c r="H141" s="49" t="s">
        <v>1055</v>
      </c>
    </row>
    <row r="142" spans="1:8" ht="29.4" thickBot="1" x14ac:dyDescent="0.35">
      <c r="A142" s="49" t="s">
        <v>203</v>
      </c>
      <c r="B142" s="51" t="s">
        <v>179</v>
      </c>
      <c r="C142" s="49" t="s">
        <v>1055</v>
      </c>
      <c r="D142" s="49" t="s">
        <v>1142</v>
      </c>
      <c r="E142" s="49" t="s">
        <v>1055</v>
      </c>
      <c r="F142" s="49" t="s">
        <v>1261</v>
      </c>
      <c r="G142" s="49" t="s">
        <v>1260</v>
      </c>
      <c r="H142" s="49" t="s">
        <v>1055</v>
      </c>
    </row>
    <row r="143" spans="1:8" ht="29.4" thickBot="1" x14ac:dyDescent="0.35">
      <c r="A143" s="49" t="s">
        <v>203</v>
      </c>
      <c r="B143" s="51" t="s">
        <v>180</v>
      </c>
      <c r="C143" s="49" t="s">
        <v>1055</v>
      </c>
      <c r="D143" s="49" t="s">
        <v>1262</v>
      </c>
      <c r="E143" s="49" t="s">
        <v>1055</v>
      </c>
      <c r="F143" s="49" t="s">
        <v>1263</v>
      </c>
      <c r="G143" s="49" t="s">
        <v>1200</v>
      </c>
      <c r="H143" s="49" t="s">
        <v>1055</v>
      </c>
    </row>
    <row r="144" spans="1:8" ht="15" thickBot="1" x14ac:dyDescent="0.35">
      <c r="A144" s="49" t="s">
        <v>203</v>
      </c>
      <c r="B144" s="54" t="s">
        <v>104</v>
      </c>
      <c r="C144" s="49" t="s">
        <v>1055</v>
      </c>
      <c r="D144" s="49" t="s">
        <v>1055</v>
      </c>
      <c r="E144" s="49" t="s">
        <v>1055</v>
      </c>
      <c r="F144" s="49" t="s">
        <v>1055</v>
      </c>
      <c r="G144" s="49" t="s">
        <v>1264</v>
      </c>
      <c r="H144" s="49" t="s">
        <v>1055</v>
      </c>
    </row>
    <row r="145" spans="1:8" ht="29.4" thickBot="1" x14ac:dyDescent="0.35">
      <c r="A145" s="49" t="s">
        <v>203</v>
      </c>
      <c r="B145" s="51" t="s">
        <v>181</v>
      </c>
      <c r="C145" s="49" t="s">
        <v>1055</v>
      </c>
      <c r="D145" s="49" t="s">
        <v>1265</v>
      </c>
      <c r="E145" s="49" t="s">
        <v>1055</v>
      </c>
      <c r="F145" s="49" t="s">
        <v>1252</v>
      </c>
      <c r="G145" s="49" t="s">
        <v>1200</v>
      </c>
      <c r="H145" s="49" t="s">
        <v>1055</v>
      </c>
    </row>
    <row r="146" spans="1:8" ht="58.2" thickBot="1" x14ac:dyDescent="0.35">
      <c r="A146" s="49" t="s">
        <v>203</v>
      </c>
      <c r="B146" s="54" t="s">
        <v>182</v>
      </c>
      <c r="C146" s="49" t="s">
        <v>1055</v>
      </c>
      <c r="D146" s="49" t="s">
        <v>1266</v>
      </c>
      <c r="E146" s="49" t="s">
        <v>1267</v>
      </c>
      <c r="F146" s="49" t="s">
        <v>1268</v>
      </c>
      <c r="G146" s="49" t="s">
        <v>1269</v>
      </c>
      <c r="H146" s="49" t="s">
        <v>1270</v>
      </c>
    </row>
    <row r="147" spans="1:8" ht="15" thickBot="1" x14ac:dyDescent="0.35">
      <c r="A147" s="49" t="s">
        <v>203</v>
      </c>
      <c r="B147" s="51" t="s">
        <v>573</v>
      </c>
      <c r="C147" s="49" t="s">
        <v>1055</v>
      </c>
      <c r="D147" s="49" t="s">
        <v>1055</v>
      </c>
      <c r="E147" s="49" t="s">
        <v>1055</v>
      </c>
      <c r="F147" s="49" t="s">
        <v>1055</v>
      </c>
      <c r="G147" s="49" t="s">
        <v>1055</v>
      </c>
      <c r="H147" s="49" t="s">
        <v>1055</v>
      </c>
    </row>
    <row r="148" spans="1:8" ht="43.8" thickBot="1" x14ac:dyDescent="0.35">
      <c r="A148" s="49" t="s">
        <v>203</v>
      </c>
      <c r="B148" s="51" t="s">
        <v>185</v>
      </c>
      <c r="C148" s="49" t="s">
        <v>1055</v>
      </c>
      <c r="D148" s="49" t="s">
        <v>1055</v>
      </c>
      <c r="E148" s="49" t="s">
        <v>1055</v>
      </c>
      <c r="F148" s="49" t="s">
        <v>1055</v>
      </c>
      <c r="G148" s="49" t="s">
        <v>1271</v>
      </c>
      <c r="H148" s="49" t="s">
        <v>1055</v>
      </c>
    </row>
    <row r="149" spans="1:8" ht="43.8" thickBot="1" x14ac:dyDescent="0.35">
      <c r="A149" s="49" t="s">
        <v>203</v>
      </c>
      <c r="B149" s="51" t="s">
        <v>578</v>
      </c>
      <c r="C149" s="49" t="s">
        <v>1055</v>
      </c>
      <c r="D149" s="49" t="s">
        <v>1055</v>
      </c>
      <c r="E149" s="49" t="s">
        <v>1055</v>
      </c>
      <c r="F149" s="49" t="s">
        <v>1272</v>
      </c>
      <c r="G149" s="49" t="s">
        <v>1273</v>
      </c>
      <c r="H149" s="49" t="s">
        <v>1055</v>
      </c>
    </row>
    <row r="150" spans="1:8" ht="72.599999999999994" thickBot="1" x14ac:dyDescent="0.35">
      <c r="A150" s="49" t="s">
        <v>203</v>
      </c>
      <c r="B150" s="51" t="s">
        <v>187</v>
      </c>
      <c r="C150" s="49" t="s">
        <v>1055</v>
      </c>
      <c r="D150" s="49" t="s">
        <v>1274</v>
      </c>
      <c r="E150" s="49" t="s">
        <v>1232</v>
      </c>
      <c r="F150" s="49" t="s">
        <v>1275</v>
      </c>
      <c r="G150" s="49" t="s">
        <v>1229</v>
      </c>
      <c r="H150" s="49" t="s">
        <v>1055</v>
      </c>
    </row>
    <row r="151" spans="1:8" ht="15" thickBot="1" x14ac:dyDescent="0.35">
      <c r="A151" s="49" t="s">
        <v>203</v>
      </c>
      <c r="B151" s="51" t="s">
        <v>188</v>
      </c>
      <c r="C151" s="49" t="s">
        <v>1055</v>
      </c>
      <c r="D151" s="49" t="s">
        <v>1055</v>
      </c>
      <c r="E151" s="49" t="s">
        <v>1055</v>
      </c>
      <c r="F151" s="49" t="s">
        <v>1055</v>
      </c>
      <c r="G151" s="49" t="s">
        <v>1276</v>
      </c>
      <c r="H151" s="49" t="s">
        <v>1055</v>
      </c>
    </row>
    <row r="152" spans="1:8" ht="58.2" thickBot="1" x14ac:dyDescent="0.35">
      <c r="A152" s="49" t="s">
        <v>203</v>
      </c>
      <c r="B152" s="51" t="s">
        <v>331</v>
      </c>
      <c r="C152" s="49" t="s">
        <v>1055</v>
      </c>
      <c r="D152" s="49" t="s">
        <v>1277</v>
      </c>
      <c r="E152" s="49" t="s">
        <v>1055</v>
      </c>
      <c r="F152" s="49" t="s">
        <v>1278</v>
      </c>
      <c r="G152" s="49" t="s">
        <v>1229</v>
      </c>
      <c r="H152" s="49" t="s">
        <v>1279</v>
      </c>
    </row>
    <row r="153" spans="1:8" ht="15" thickBot="1" x14ac:dyDescent="0.35">
      <c r="A153" s="49" t="s">
        <v>203</v>
      </c>
      <c r="B153" s="51" t="s">
        <v>190</v>
      </c>
      <c r="C153" s="49" t="s">
        <v>1055</v>
      </c>
      <c r="D153" s="49" t="s">
        <v>1055</v>
      </c>
      <c r="E153" s="49" t="s">
        <v>1055</v>
      </c>
      <c r="F153" s="49" t="s">
        <v>1055</v>
      </c>
      <c r="G153" s="49" t="s">
        <v>1280</v>
      </c>
      <c r="H153" s="49" t="s">
        <v>1055</v>
      </c>
    </row>
    <row r="154" spans="1:8" ht="29.4" thickBot="1" x14ac:dyDescent="0.35">
      <c r="A154" s="49" t="s">
        <v>203</v>
      </c>
      <c r="B154" s="51" t="s">
        <v>191</v>
      </c>
      <c r="C154" s="49" t="s">
        <v>1055</v>
      </c>
      <c r="D154" s="49" t="s">
        <v>1055</v>
      </c>
      <c r="E154" s="49" t="s">
        <v>1206</v>
      </c>
      <c r="F154" s="49" t="s">
        <v>1281</v>
      </c>
      <c r="G154" s="49" t="s">
        <v>1229</v>
      </c>
      <c r="H154" s="49" t="s">
        <v>1055</v>
      </c>
    </row>
    <row r="155" spans="1:8" ht="58.2" thickBot="1" x14ac:dyDescent="0.35">
      <c r="A155" s="49" t="s">
        <v>203</v>
      </c>
      <c r="B155" s="51" t="s">
        <v>192</v>
      </c>
      <c r="C155" s="49" t="s">
        <v>1055</v>
      </c>
      <c r="D155" s="49" t="s">
        <v>1055</v>
      </c>
      <c r="E155" s="49" t="s">
        <v>1282</v>
      </c>
      <c r="F155" s="49" t="s">
        <v>1283</v>
      </c>
      <c r="G155" s="49" t="s">
        <v>1229</v>
      </c>
      <c r="H155" s="49" t="s">
        <v>1055</v>
      </c>
    </row>
    <row r="156" spans="1:8" ht="43.8" thickBot="1" x14ac:dyDescent="0.35">
      <c r="A156" s="49" t="s">
        <v>203</v>
      </c>
      <c r="B156" s="51" t="s">
        <v>193</v>
      </c>
      <c r="C156" s="49" t="s">
        <v>1055</v>
      </c>
      <c r="D156" s="49" t="s">
        <v>1055</v>
      </c>
      <c r="E156" s="49" t="s">
        <v>1055</v>
      </c>
      <c r="F156" s="49" t="s">
        <v>1284</v>
      </c>
      <c r="G156" s="49" t="s">
        <v>1285</v>
      </c>
      <c r="H156" s="49" t="s">
        <v>1055</v>
      </c>
    </row>
    <row r="157" spans="1:8" ht="29.4" thickBot="1" x14ac:dyDescent="0.35">
      <c r="A157" s="49" t="s">
        <v>203</v>
      </c>
      <c r="B157" s="51" t="s">
        <v>194</v>
      </c>
      <c r="C157" s="49" t="s">
        <v>1055</v>
      </c>
      <c r="D157" s="49" t="s">
        <v>1286</v>
      </c>
      <c r="E157" s="49" t="s">
        <v>1216</v>
      </c>
      <c r="F157" s="49" t="s">
        <v>1287</v>
      </c>
      <c r="G157" s="49" t="s">
        <v>1285</v>
      </c>
      <c r="H157" s="49" t="s">
        <v>1055</v>
      </c>
    </row>
    <row r="158" spans="1:8" ht="43.8" thickBot="1" x14ac:dyDescent="0.35">
      <c r="A158" s="49" t="s">
        <v>203</v>
      </c>
      <c r="B158" s="51" t="s">
        <v>195</v>
      </c>
      <c r="C158" s="49" t="s">
        <v>1055</v>
      </c>
      <c r="D158" s="49" t="s">
        <v>1055</v>
      </c>
      <c r="E158" s="49" t="s">
        <v>1055</v>
      </c>
      <c r="F158" s="49" t="s">
        <v>1284</v>
      </c>
      <c r="G158" s="49" t="s">
        <v>1285</v>
      </c>
      <c r="H158" s="49" t="s">
        <v>1055</v>
      </c>
    </row>
    <row r="159" spans="1:8" ht="43.8" thickBot="1" x14ac:dyDescent="0.35">
      <c r="A159" s="49" t="s">
        <v>203</v>
      </c>
      <c r="B159" s="51" t="s">
        <v>196</v>
      </c>
      <c r="C159" s="49" t="s">
        <v>1055</v>
      </c>
      <c r="D159" s="49" t="s">
        <v>1055</v>
      </c>
      <c r="E159" s="49" t="s">
        <v>1288</v>
      </c>
      <c r="F159" s="49" t="s">
        <v>1284</v>
      </c>
      <c r="G159" s="49" t="s">
        <v>1285</v>
      </c>
      <c r="H159" s="49" t="s">
        <v>1055</v>
      </c>
    </row>
    <row r="160" spans="1:8" ht="29.4" thickBot="1" x14ac:dyDescent="0.35">
      <c r="A160" s="49" t="s">
        <v>203</v>
      </c>
      <c r="B160" s="51" t="s">
        <v>197</v>
      </c>
      <c r="C160" s="49" t="s">
        <v>1055</v>
      </c>
      <c r="D160" s="49" t="s">
        <v>1243</v>
      </c>
      <c r="E160" s="49" t="s">
        <v>1055</v>
      </c>
      <c r="F160" s="49" t="s">
        <v>1289</v>
      </c>
      <c r="G160" s="49" t="s">
        <v>1290</v>
      </c>
      <c r="H160" s="49" t="s">
        <v>1055</v>
      </c>
    </row>
    <row r="161" spans="1:8" ht="43.8" thickBot="1" x14ac:dyDescent="0.35">
      <c r="A161" s="49" t="s">
        <v>203</v>
      </c>
      <c r="B161" s="51" t="s">
        <v>198</v>
      </c>
      <c r="C161" s="49" t="s">
        <v>1055</v>
      </c>
      <c r="D161" s="49" t="s">
        <v>1055</v>
      </c>
      <c r="E161" s="49" t="s">
        <v>1291</v>
      </c>
      <c r="F161" s="49" t="s">
        <v>1292</v>
      </c>
      <c r="G161" s="49" t="s">
        <v>1293</v>
      </c>
      <c r="H161" s="49" t="s">
        <v>1055</v>
      </c>
    </row>
    <row r="162" spans="1:8" ht="15" thickBot="1" x14ac:dyDescent="0.35">
      <c r="A162" s="49" t="s">
        <v>203</v>
      </c>
      <c r="B162" s="51" t="s">
        <v>200</v>
      </c>
      <c r="C162" s="49" t="s">
        <v>1055</v>
      </c>
      <c r="D162" s="49" t="s">
        <v>1146</v>
      </c>
      <c r="E162" s="49" t="s">
        <v>1055</v>
      </c>
      <c r="F162" s="49" t="s">
        <v>1294</v>
      </c>
      <c r="G162" s="49" t="s">
        <v>1229</v>
      </c>
      <c r="H162" s="49" t="s">
        <v>1259</v>
      </c>
    </row>
    <row r="163" spans="1:8" ht="43.8" thickBot="1" x14ac:dyDescent="0.35">
      <c r="A163" s="49" t="s">
        <v>203</v>
      </c>
      <c r="B163" s="51" t="s">
        <v>201</v>
      </c>
      <c r="C163" s="49" t="s">
        <v>1055</v>
      </c>
      <c r="D163" s="49" t="s">
        <v>1205</v>
      </c>
      <c r="E163" s="49" t="s">
        <v>1295</v>
      </c>
      <c r="F163" s="49" t="s">
        <v>1296</v>
      </c>
      <c r="G163" s="49" t="s">
        <v>1229</v>
      </c>
      <c r="H163" s="49" t="s">
        <v>1297</v>
      </c>
    </row>
    <row r="164" spans="1:8" ht="29.4" thickBot="1" x14ac:dyDescent="0.35">
      <c r="A164" s="49" t="s">
        <v>203</v>
      </c>
      <c r="B164" s="51" t="s">
        <v>202</v>
      </c>
      <c r="C164" s="49" t="s">
        <v>1055</v>
      </c>
      <c r="D164" s="49" t="s">
        <v>1286</v>
      </c>
      <c r="E164" s="49" t="s">
        <v>1298</v>
      </c>
      <c r="F164" s="49" t="s">
        <v>1055</v>
      </c>
      <c r="G164" s="49" t="s">
        <v>1299</v>
      </c>
      <c r="H164" s="49" t="s">
        <v>1055</v>
      </c>
    </row>
    <row r="165" spans="1:8" ht="29.4" thickBot="1" x14ac:dyDescent="0.35">
      <c r="A165" s="49" t="s">
        <v>405</v>
      </c>
      <c r="B165" s="51" t="s">
        <v>96</v>
      </c>
      <c r="C165" s="49" t="s">
        <v>1055</v>
      </c>
      <c r="D165" s="49" t="s">
        <v>1055</v>
      </c>
      <c r="E165" s="49" t="s">
        <v>1300</v>
      </c>
      <c r="F165" s="49" t="s">
        <v>1301</v>
      </c>
      <c r="G165" s="49" t="s">
        <v>1302</v>
      </c>
      <c r="H165" s="49" t="s">
        <v>1055</v>
      </c>
    </row>
    <row r="166" spans="1:8" ht="29.4" thickBot="1" x14ac:dyDescent="0.35">
      <c r="A166" s="49" t="s">
        <v>405</v>
      </c>
      <c r="B166" s="51" t="s">
        <v>103</v>
      </c>
      <c r="C166" s="49" t="s">
        <v>1055</v>
      </c>
      <c r="D166" s="49" t="s">
        <v>1055</v>
      </c>
      <c r="E166" s="49" t="s">
        <v>1300</v>
      </c>
      <c r="F166" s="49" t="s">
        <v>1301</v>
      </c>
      <c r="G166" s="49" t="s">
        <v>1302</v>
      </c>
      <c r="H166" s="49" t="s">
        <v>1055</v>
      </c>
    </row>
    <row r="167" spans="1:8" ht="15" thickBot="1" x14ac:dyDescent="0.35">
      <c r="A167" s="49" t="s">
        <v>405</v>
      </c>
      <c r="B167" s="51" t="s">
        <v>110</v>
      </c>
      <c r="C167" s="49" t="s">
        <v>1055</v>
      </c>
      <c r="D167" s="49" t="s">
        <v>1055</v>
      </c>
      <c r="E167" s="49" t="s">
        <v>1055</v>
      </c>
      <c r="F167" s="49" t="s">
        <v>1055</v>
      </c>
      <c r="G167" s="49" t="s">
        <v>1055</v>
      </c>
      <c r="H167" s="49" t="s">
        <v>1055</v>
      </c>
    </row>
    <row r="168" spans="1:8" ht="15" thickBot="1" x14ac:dyDescent="0.35">
      <c r="A168" s="49" t="s">
        <v>405</v>
      </c>
      <c r="B168" s="51" t="s">
        <v>117</v>
      </c>
      <c r="C168" s="49" t="s">
        <v>1055</v>
      </c>
      <c r="D168" s="49" t="s">
        <v>1055</v>
      </c>
      <c r="E168" s="49" t="s">
        <v>1055</v>
      </c>
      <c r="F168" s="49" t="s">
        <v>1055</v>
      </c>
      <c r="G168" s="49" t="s">
        <v>1055</v>
      </c>
      <c r="H168" s="49" t="s">
        <v>1055</v>
      </c>
    </row>
    <row r="169" spans="1:8" ht="15" thickBot="1" x14ac:dyDescent="0.35">
      <c r="A169" s="49" t="s">
        <v>405</v>
      </c>
      <c r="B169" s="51" t="s">
        <v>124</v>
      </c>
      <c r="C169" s="49" t="s">
        <v>1055</v>
      </c>
      <c r="D169" s="49" t="s">
        <v>1055</v>
      </c>
      <c r="E169" s="49" t="s">
        <v>1055</v>
      </c>
      <c r="F169" s="49" t="s">
        <v>1055</v>
      </c>
      <c r="G169" s="49" t="s">
        <v>1055</v>
      </c>
      <c r="H169" s="49" t="s">
        <v>1055</v>
      </c>
    </row>
    <row r="170" spans="1:8" ht="43.8" thickBot="1" x14ac:dyDescent="0.35">
      <c r="A170" s="49" t="s">
        <v>405</v>
      </c>
      <c r="B170" s="51" t="s">
        <v>130</v>
      </c>
      <c r="C170" s="49" t="s">
        <v>1055</v>
      </c>
      <c r="D170" s="49" t="s">
        <v>1055</v>
      </c>
      <c r="E170" s="49" t="s">
        <v>1303</v>
      </c>
      <c r="F170" s="49" t="s">
        <v>1055</v>
      </c>
      <c r="G170" s="49" t="s">
        <v>1302</v>
      </c>
      <c r="H170" s="49" t="s">
        <v>1055</v>
      </c>
    </row>
    <row r="171" spans="1:8" ht="15" thickBot="1" x14ac:dyDescent="0.35">
      <c r="A171" s="49" t="s">
        <v>405</v>
      </c>
      <c r="B171" s="51" t="s">
        <v>136</v>
      </c>
      <c r="C171" s="49" t="s">
        <v>1055</v>
      </c>
      <c r="D171" s="49" t="s">
        <v>1055</v>
      </c>
      <c r="E171" s="49" t="s">
        <v>1055</v>
      </c>
      <c r="F171" s="49" t="s">
        <v>1055</v>
      </c>
      <c r="G171" s="49" t="s">
        <v>1055</v>
      </c>
      <c r="H171" s="49" t="s">
        <v>1055</v>
      </c>
    </row>
    <row r="172" spans="1:8" ht="15" thickBot="1" x14ac:dyDescent="0.35">
      <c r="A172" s="49" t="s">
        <v>405</v>
      </c>
      <c r="B172" s="51" t="s">
        <v>141</v>
      </c>
      <c r="C172" s="49" t="s">
        <v>1055</v>
      </c>
      <c r="D172" s="49" t="s">
        <v>1055</v>
      </c>
      <c r="E172" s="49" t="s">
        <v>1055</v>
      </c>
      <c r="F172" s="49" t="s">
        <v>1055</v>
      </c>
      <c r="G172" s="49" t="s">
        <v>1055</v>
      </c>
      <c r="H172" s="49" t="s">
        <v>1055</v>
      </c>
    </row>
    <row r="173" spans="1:8" ht="15" thickBot="1" x14ac:dyDescent="0.35">
      <c r="A173" s="49" t="s">
        <v>1304</v>
      </c>
      <c r="B173" s="51" t="s">
        <v>21</v>
      </c>
      <c r="C173" s="49" t="s">
        <v>1055</v>
      </c>
      <c r="D173" s="49" t="s">
        <v>1055</v>
      </c>
      <c r="E173" s="49" t="s">
        <v>1055</v>
      </c>
      <c r="F173" s="49" t="s">
        <v>1055</v>
      </c>
      <c r="G173" s="49" t="s">
        <v>1055</v>
      </c>
      <c r="H173" s="49" t="s">
        <v>1055</v>
      </c>
    </row>
    <row r="174" spans="1:8" ht="15" thickBot="1" x14ac:dyDescent="0.35">
      <c r="A174" s="49" t="s">
        <v>1304</v>
      </c>
      <c r="B174" s="51" t="s">
        <v>28</v>
      </c>
      <c r="C174" s="49" t="s">
        <v>1055</v>
      </c>
      <c r="D174" s="49" t="s">
        <v>1055</v>
      </c>
      <c r="E174" s="49" t="s">
        <v>1055</v>
      </c>
      <c r="F174" s="49" t="s">
        <v>1055</v>
      </c>
      <c r="G174" s="49" t="s">
        <v>1055</v>
      </c>
      <c r="H174" s="49" t="s">
        <v>1055</v>
      </c>
    </row>
    <row r="175" spans="1:8" ht="43.8" thickBot="1" x14ac:dyDescent="0.35">
      <c r="A175" s="49" t="s">
        <v>1304</v>
      </c>
      <c r="B175" s="51" t="s">
        <v>35</v>
      </c>
      <c r="C175" s="49" t="s">
        <v>1305</v>
      </c>
      <c r="D175" s="49" t="s">
        <v>1306</v>
      </c>
      <c r="E175" s="49" t="s">
        <v>1055</v>
      </c>
      <c r="F175" s="49" t="s">
        <v>1307</v>
      </c>
      <c r="G175" s="49" t="s">
        <v>1308</v>
      </c>
      <c r="H175" s="49" t="s">
        <v>1309</v>
      </c>
    </row>
    <row r="176" spans="1:8" ht="87" thickBot="1" x14ac:dyDescent="0.35">
      <c r="A176" s="49" t="s">
        <v>1304</v>
      </c>
      <c r="B176" s="51" t="s">
        <v>42</v>
      </c>
      <c r="C176" s="49" t="s">
        <v>1310</v>
      </c>
      <c r="D176" s="49" t="s">
        <v>1311</v>
      </c>
      <c r="E176" s="49" t="s">
        <v>1312</v>
      </c>
      <c r="F176" s="49" t="s">
        <v>1313</v>
      </c>
      <c r="G176" s="49" t="s">
        <v>1314</v>
      </c>
      <c r="H176" s="49" t="s">
        <v>1315</v>
      </c>
    </row>
    <row r="177" spans="1:8" ht="15" thickBot="1" x14ac:dyDescent="0.35">
      <c r="A177" s="49" t="s">
        <v>1304</v>
      </c>
      <c r="B177" s="51" t="s">
        <v>49</v>
      </c>
      <c r="C177" s="49" t="s">
        <v>1055</v>
      </c>
      <c r="D177" s="49" t="s">
        <v>1055</v>
      </c>
      <c r="E177" s="49" t="s">
        <v>1055</v>
      </c>
      <c r="F177" s="49" t="s">
        <v>1055</v>
      </c>
      <c r="G177" s="49" t="s">
        <v>1055</v>
      </c>
      <c r="H177" s="49" t="s">
        <v>1055</v>
      </c>
    </row>
    <row r="178" spans="1:8" ht="15" thickBot="1" x14ac:dyDescent="0.35">
      <c r="A178" s="49" t="s">
        <v>1304</v>
      </c>
      <c r="B178" s="51" t="s">
        <v>56</v>
      </c>
      <c r="C178" s="49" t="s">
        <v>1055</v>
      </c>
      <c r="D178" s="49" t="s">
        <v>1055</v>
      </c>
      <c r="E178" s="49" t="s">
        <v>1055</v>
      </c>
      <c r="F178" s="49" t="s">
        <v>1055</v>
      </c>
      <c r="G178" s="49" t="s">
        <v>1055</v>
      </c>
      <c r="H178" s="49" t="s">
        <v>1055</v>
      </c>
    </row>
    <row r="179" spans="1:8" ht="15" thickBot="1" x14ac:dyDescent="0.35">
      <c r="A179" s="49" t="s">
        <v>1304</v>
      </c>
      <c r="B179" s="51" t="s">
        <v>63</v>
      </c>
      <c r="C179" s="49" t="s">
        <v>1055</v>
      </c>
      <c r="D179" s="49" t="s">
        <v>1055</v>
      </c>
      <c r="E179" s="49" t="s">
        <v>1055</v>
      </c>
      <c r="F179" s="49" t="s">
        <v>1055</v>
      </c>
      <c r="G179" s="49" t="s">
        <v>1055</v>
      </c>
      <c r="H179" s="49" t="s">
        <v>1055</v>
      </c>
    </row>
    <row r="180" spans="1:8" ht="15" thickBot="1" x14ac:dyDescent="0.35">
      <c r="A180" s="49" t="s">
        <v>1304</v>
      </c>
      <c r="B180" s="51" t="s">
        <v>70</v>
      </c>
      <c r="C180" s="49" t="s">
        <v>1055</v>
      </c>
      <c r="D180" s="49" t="s">
        <v>1055</v>
      </c>
      <c r="E180" s="49" t="s">
        <v>1055</v>
      </c>
      <c r="F180" s="49" t="s">
        <v>1055</v>
      </c>
      <c r="G180" s="49" t="s">
        <v>1055</v>
      </c>
      <c r="H180" s="49" t="s">
        <v>1055</v>
      </c>
    </row>
    <row r="181" spans="1:8" ht="15" thickBot="1" x14ac:dyDescent="0.35">
      <c r="A181" s="49" t="s">
        <v>1304</v>
      </c>
      <c r="B181" s="51" t="s">
        <v>77</v>
      </c>
      <c r="C181" s="49" t="s">
        <v>1055</v>
      </c>
      <c r="D181" s="49" t="s">
        <v>1055</v>
      </c>
      <c r="E181" s="49" t="s">
        <v>1055</v>
      </c>
      <c r="F181" s="49" t="s">
        <v>1055</v>
      </c>
      <c r="G181" s="49" t="s">
        <v>1055</v>
      </c>
      <c r="H181" s="49" t="s">
        <v>1055</v>
      </c>
    </row>
    <row r="182" spans="1:8" ht="58.2" thickBot="1" x14ac:dyDescent="0.35">
      <c r="A182" s="49" t="s">
        <v>1316</v>
      </c>
      <c r="B182" s="51" t="s">
        <v>554</v>
      </c>
      <c r="C182" s="49" t="s">
        <v>1317</v>
      </c>
      <c r="D182" s="49" t="s">
        <v>1247</v>
      </c>
      <c r="E182" s="49" t="s">
        <v>1055</v>
      </c>
      <c r="F182" s="49" t="s">
        <v>1318</v>
      </c>
      <c r="G182" s="49" t="s">
        <v>1319</v>
      </c>
      <c r="H182" s="49" t="s">
        <v>1320</v>
      </c>
    </row>
    <row r="183" spans="1:8" ht="29.4" thickBot="1" x14ac:dyDescent="0.35">
      <c r="A183" s="49" t="s">
        <v>1316</v>
      </c>
      <c r="B183" s="51" t="s">
        <v>594</v>
      </c>
      <c r="C183" s="49" t="s">
        <v>1321</v>
      </c>
      <c r="D183" s="49" t="s">
        <v>1322</v>
      </c>
      <c r="E183" s="49" t="s">
        <v>1055</v>
      </c>
      <c r="F183" s="49" t="s">
        <v>1055</v>
      </c>
      <c r="G183" s="49" t="s">
        <v>1323</v>
      </c>
      <c r="H183" s="49" t="s">
        <v>1055</v>
      </c>
    </row>
    <row r="184" spans="1:8" ht="101.4" thickBot="1" x14ac:dyDescent="0.35">
      <c r="A184" s="49" t="s">
        <v>1316</v>
      </c>
      <c r="B184" s="51" t="s">
        <v>112</v>
      </c>
      <c r="C184" s="49" t="s">
        <v>1324</v>
      </c>
      <c r="D184" s="49" t="s">
        <v>1055</v>
      </c>
      <c r="E184" s="49" t="s">
        <v>1325</v>
      </c>
      <c r="F184" s="49" t="s">
        <v>1326</v>
      </c>
      <c r="G184" s="49" t="s">
        <v>1327</v>
      </c>
      <c r="H184" s="49" t="s">
        <v>1055</v>
      </c>
    </row>
    <row r="185" spans="1:8" ht="15" thickBot="1" x14ac:dyDescent="0.35">
      <c r="B185" s="53"/>
    </row>
    <row r="186" spans="1:8" ht="15" thickBot="1" x14ac:dyDescent="0.35">
      <c r="B186" s="53"/>
    </row>
    <row r="187" spans="1:8" ht="15" thickBot="1" x14ac:dyDescent="0.35">
      <c r="B187" s="53"/>
    </row>
    <row r="188" spans="1:8" ht="15" thickBot="1" x14ac:dyDescent="0.35">
      <c r="B188" s="53"/>
    </row>
    <row r="189" spans="1:8" ht="15" thickBot="1" x14ac:dyDescent="0.35">
      <c r="B189" s="53"/>
    </row>
    <row r="190" spans="1:8" ht="15" thickBot="1" x14ac:dyDescent="0.35">
      <c r="B190" s="53"/>
    </row>
    <row r="191" spans="1:8" ht="15" thickBot="1" x14ac:dyDescent="0.35">
      <c r="B191" s="53"/>
    </row>
    <row r="192" spans="1:8" ht="15" thickBot="1" x14ac:dyDescent="0.35">
      <c r="B192" s="53"/>
    </row>
    <row r="193" spans="2:2" ht="15" thickBot="1" x14ac:dyDescent="0.35">
      <c r="B193" s="53"/>
    </row>
    <row r="194" spans="2:2" ht="15" thickBot="1" x14ac:dyDescent="0.35">
      <c r="B194" s="53"/>
    </row>
    <row r="195" spans="2:2" ht="15" thickBot="1" x14ac:dyDescent="0.35">
      <c r="B195" s="53"/>
    </row>
    <row r="196" spans="2:2" ht="15" thickBot="1" x14ac:dyDescent="0.35">
      <c r="B196" s="53"/>
    </row>
    <row r="197" spans="2:2" ht="15" thickBot="1" x14ac:dyDescent="0.35">
      <c r="B197" s="53"/>
    </row>
    <row r="198" spans="2:2" ht="15" thickBot="1" x14ac:dyDescent="0.35">
      <c r="B198" s="53"/>
    </row>
    <row r="199" spans="2:2" ht="15" thickBot="1" x14ac:dyDescent="0.35">
      <c r="B199" s="53"/>
    </row>
    <row r="200" spans="2:2" ht="15" thickBot="1" x14ac:dyDescent="0.35">
      <c r="B200" s="53"/>
    </row>
    <row r="201" spans="2:2" ht="15" thickBot="1" x14ac:dyDescent="0.35">
      <c r="B201" s="53"/>
    </row>
    <row r="202" spans="2:2" ht="15" thickBot="1" x14ac:dyDescent="0.35">
      <c r="B202" s="53"/>
    </row>
    <row r="203" spans="2:2" ht="15" thickBot="1" x14ac:dyDescent="0.35">
      <c r="B203" s="53"/>
    </row>
    <row r="204" spans="2:2" ht="15" thickBot="1" x14ac:dyDescent="0.35">
      <c r="B204" s="53"/>
    </row>
    <row r="205" spans="2:2" ht="15" thickBot="1" x14ac:dyDescent="0.35">
      <c r="B205" s="53"/>
    </row>
    <row r="206" spans="2:2" ht="15" thickBot="1" x14ac:dyDescent="0.35">
      <c r="B206" s="53"/>
    </row>
    <row r="207" spans="2:2" ht="15" thickBot="1" x14ac:dyDescent="0.35">
      <c r="B207" s="53"/>
    </row>
    <row r="208" spans="2:2" ht="15" thickBot="1" x14ac:dyDescent="0.35">
      <c r="B208" s="53"/>
    </row>
    <row r="209" spans="2:2" ht="15" thickBot="1" x14ac:dyDescent="0.35">
      <c r="B209" s="53"/>
    </row>
    <row r="210" spans="2:2" ht="15" thickBot="1" x14ac:dyDescent="0.35">
      <c r="B210" s="53"/>
    </row>
    <row r="211" spans="2:2" ht="15" thickBot="1" x14ac:dyDescent="0.35">
      <c r="B211" s="53"/>
    </row>
    <row r="212" spans="2:2" ht="15" thickBot="1" x14ac:dyDescent="0.35">
      <c r="B212" s="53"/>
    </row>
    <row r="213" spans="2:2" ht="15" thickBot="1" x14ac:dyDescent="0.35">
      <c r="B213" s="53"/>
    </row>
    <row r="214" spans="2:2" ht="15" thickBot="1" x14ac:dyDescent="0.35">
      <c r="B214" s="53"/>
    </row>
    <row r="215" spans="2:2" ht="15" thickBot="1" x14ac:dyDescent="0.35">
      <c r="B215" s="53"/>
    </row>
    <row r="216" spans="2:2" ht="15" thickBot="1" x14ac:dyDescent="0.35">
      <c r="B216" s="53"/>
    </row>
    <row r="217" spans="2:2" ht="15" thickBot="1" x14ac:dyDescent="0.35">
      <c r="B217" s="53"/>
    </row>
    <row r="218" spans="2:2" ht="15" thickBot="1" x14ac:dyDescent="0.35">
      <c r="B218" s="53"/>
    </row>
    <row r="219" spans="2:2" ht="15" thickBot="1" x14ac:dyDescent="0.35">
      <c r="B219" s="53"/>
    </row>
    <row r="220" spans="2:2" ht="15" thickBot="1" x14ac:dyDescent="0.35">
      <c r="B220" s="53"/>
    </row>
    <row r="221" spans="2:2" ht="15" thickBot="1" x14ac:dyDescent="0.35">
      <c r="B221" s="53"/>
    </row>
    <row r="222" spans="2:2" ht="15" thickBot="1" x14ac:dyDescent="0.35">
      <c r="B222" s="53"/>
    </row>
    <row r="223" spans="2:2" ht="15" thickBot="1" x14ac:dyDescent="0.35">
      <c r="B223" s="53"/>
    </row>
    <row r="224" spans="2:2" ht="15" thickBot="1" x14ac:dyDescent="0.35">
      <c r="B224" s="53"/>
    </row>
    <row r="225" spans="2:2" ht="15" thickBot="1" x14ac:dyDescent="0.35">
      <c r="B225" s="53"/>
    </row>
    <row r="226" spans="2:2" ht="15" thickBot="1" x14ac:dyDescent="0.35">
      <c r="B226" s="53"/>
    </row>
    <row r="227" spans="2:2" ht="15" thickBot="1" x14ac:dyDescent="0.35">
      <c r="B227" s="53"/>
    </row>
    <row r="228" spans="2:2" ht="15" thickBot="1" x14ac:dyDescent="0.35">
      <c r="B228" s="53"/>
    </row>
    <row r="229" spans="2:2" ht="15" thickBot="1" x14ac:dyDescent="0.35">
      <c r="B229" s="53"/>
    </row>
    <row r="230" spans="2:2" ht="15" thickBot="1" x14ac:dyDescent="0.35">
      <c r="B230" s="53"/>
    </row>
    <row r="231" spans="2:2" ht="15" thickBot="1" x14ac:dyDescent="0.35">
      <c r="B231" s="53"/>
    </row>
    <row r="232" spans="2:2" ht="15" thickBot="1" x14ac:dyDescent="0.35">
      <c r="B232" s="53"/>
    </row>
    <row r="233" spans="2:2" ht="15" thickBot="1" x14ac:dyDescent="0.35">
      <c r="B233" s="53"/>
    </row>
    <row r="234" spans="2:2" ht="15" thickBot="1" x14ac:dyDescent="0.35">
      <c r="B234" s="53"/>
    </row>
    <row r="235" spans="2:2" ht="15" thickBot="1" x14ac:dyDescent="0.35">
      <c r="B235" s="53"/>
    </row>
    <row r="236" spans="2:2" ht="15" thickBot="1" x14ac:dyDescent="0.35">
      <c r="B236" s="53"/>
    </row>
    <row r="237" spans="2:2" ht="15" thickBot="1" x14ac:dyDescent="0.35">
      <c r="B237" s="53"/>
    </row>
    <row r="238" spans="2:2" ht="15" thickBot="1" x14ac:dyDescent="0.35">
      <c r="B238" s="53"/>
    </row>
    <row r="239" spans="2:2" ht="15" thickBot="1" x14ac:dyDescent="0.35">
      <c r="B239" s="53"/>
    </row>
    <row r="240" spans="2:2" ht="15" thickBot="1" x14ac:dyDescent="0.35">
      <c r="B240" s="53"/>
    </row>
    <row r="241" spans="2:2" ht="15" thickBot="1" x14ac:dyDescent="0.35">
      <c r="B241" s="53"/>
    </row>
    <row r="242" spans="2:2" ht="15" thickBot="1" x14ac:dyDescent="0.35">
      <c r="B242" s="53"/>
    </row>
    <row r="243" spans="2:2" ht="15" thickBot="1" x14ac:dyDescent="0.35">
      <c r="B243" s="53"/>
    </row>
    <row r="244" spans="2:2" ht="15" thickBot="1" x14ac:dyDescent="0.35">
      <c r="B244" s="53"/>
    </row>
    <row r="245" spans="2:2" ht="15" thickBot="1" x14ac:dyDescent="0.35">
      <c r="B245" s="53"/>
    </row>
    <row r="246" spans="2:2" ht="15" thickBot="1" x14ac:dyDescent="0.35">
      <c r="B246" s="53"/>
    </row>
    <row r="247" spans="2:2" ht="15" thickBot="1" x14ac:dyDescent="0.35">
      <c r="B247" s="53"/>
    </row>
    <row r="248" spans="2:2" ht="15" thickBot="1" x14ac:dyDescent="0.35">
      <c r="B248" s="53"/>
    </row>
    <row r="249" spans="2:2" ht="15" thickBot="1" x14ac:dyDescent="0.35">
      <c r="B249" s="53"/>
    </row>
    <row r="250" spans="2:2" ht="15" thickBot="1" x14ac:dyDescent="0.35">
      <c r="B250" s="53"/>
    </row>
    <row r="251" spans="2:2" ht="15" thickBot="1" x14ac:dyDescent="0.35">
      <c r="B251" s="53"/>
    </row>
    <row r="252" spans="2:2" ht="15" thickBot="1" x14ac:dyDescent="0.35">
      <c r="B252" s="53"/>
    </row>
    <row r="253" spans="2:2" ht="15" thickBot="1" x14ac:dyDescent="0.35">
      <c r="B253" s="53"/>
    </row>
    <row r="254" spans="2:2" ht="15" thickBot="1" x14ac:dyDescent="0.35">
      <c r="B254" s="53"/>
    </row>
    <row r="255" spans="2:2" ht="15" thickBot="1" x14ac:dyDescent="0.35">
      <c r="B255" s="53"/>
    </row>
    <row r="256" spans="2:2" ht="15" thickBot="1" x14ac:dyDescent="0.35">
      <c r="B256" s="53"/>
    </row>
    <row r="257" spans="2:2" ht="15" thickBot="1" x14ac:dyDescent="0.35">
      <c r="B257" s="53"/>
    </row>
    <row r="258" spans="2:2" ht="15" thickBot="1" x14ac:dyDescent="0.35">
      <c r="B258" s="53"/>
    </row>
    <row r="259" spans="2:2" ht="15" thickBot="1" x14ac:dyDescent="0.35">
      <c r="B259" s="53"/>
    </row>
    <row r="260" spans="2:2" ht="15" thickBot="1" x14ac:dyDescent="0.35">
      <c r="B260" s="53"/>
    </row>
    <row r="261" spans="2:2" ht="15" thickBot="1" x14ac:dyDescent="0.35">
      <c r="B261" s="53"/>
    </row>
    <row r="262" spans="2:2" ht="15" thickBot="1" x14ac:dyDescent="0.35">
      <c r="B262" s="53"/>
    </row>
    <row r="263" spans="2:2" ht="15" thickBot="1" x14ac:dyDescent="0.35">
      <c r="B263" s="53"/>
    </row>
    <row r="264" spans="2:2" ht="15" thickBot="1" x14ac:dyDescent="0.35">
      <c r="B264" s="53"/>
    </row>
    <row r="265" spans="2:2" ht="15" thickBot="1" x14ac:dyDescent="0.35">
      <c r="B265" s="53"/>
    </row>
    <row r="266" spans="2:2" ht="15" thickBot="1" x14ac:dyDescent="0.35">
      <c r="B266" s="53"/>
    </row>
    <row r="267" spans="2:2" ht="15" thickBot="1" x14ac:dyDescent="0.35">
      <c r="B267" s="53"/>
    </row>
    <row r="268" spans="2:2" ht="15" thickBot="1" x14ac:dyDescent="0.35">
      <c r="B268" s="53"/>
    </row>
    <row r="269" spans="2:2" ht="15" thickBot="1" x14ac:dyDescent="0.35">
      <c r="B269" s="53"/>
    </row>
    <row r="270" spans="2:2" ht="15" thickBot="1" x14ac:dyDescent="0.35">
      <c r="B270" s="53"/>
    </row>
    <row r="271" spans="2:2" ht="15" thickBot="1" x14ac:dyDescent="0.35">
      <c r="B271" s="53"/>
    </row>
    <row r="272" spans="2:2" ht="15" thickBot="1" x14ac:dyDescent="0.35">
      <c r="B272" s="53"/>
    </row>
    <row r="273" spans="2:2" ht="15" thickBot="1" x14ac:dyDescent="0.35">
      <c r="B273" s="53"/>
    </row>
    <row r="274" spans="2:2" ht="15" thickBot="1" x14ac:dyDescent="0.35">
      <c r="B274" s="53"/>
    </row>
    <row r="275" spans="2:2" ht="15" thickBot="1" x14ac:dyDescent="0.35">
      <c r="B275" s="53"/>
    </row>
    <row r="276" spans="2:2" ht="15" thickBot="1" x14ac:dyDescent="0.35">
      <c r="B276" s="53"/>
    </row>
    <row r="277" spans="2:2" ht="15" thickBot="1" x14ac:dyDescent="0.35">
      <c r="B277" s="53"/>
    </row>
    <row r="278" spans="2:2" ht="15" thickBot="1" x14ac:dyDescent="0.35">
      <c r="B278" s="53"/>
    </row>
    <row r="279" spans="2:2" ht="15" thickBot="1" x14ac:dyDescent="0.35">
      <c r="B279" s="53"/>
    </row>
    <row r="280" spans="2:2" ht="15" thickBot="1" x14ac:dyDescent="0.35">
      <c r="B280" s="53"/>
    </row>
    <row r="281" spans="2:2" ht="15" thickBot="1" x14ac:dyDescent="0.35">
      <c r="B281" s="53"/>
    </row>
    <row r="282" spans="2:2" ht="15" thickBot="1" x14ac:dyDescent="0.35">
      <c r="B282" s="53"/>
    </row>
    <row r="283" spans="2:2" ht="15" thickBot="1" x14ac:dyDescent="0.35">
      <c r="B283" s="53"/>
    </row>
    <row r="284" spans="2:2" ht="15" thickBot="1" x14ac:dyDescent="0.35">
      <c r="B284" s="53"/>
    </row>
    <row r="285" spans="2:2" ht="15" thickBot="1" x14ac:dyDescent="0.35">
      <c r="B285" s="53"/>
    </row>
    <row r="286" spans="2:2" ht="15" thickBot="1" x14ac:dyDescent="0.35">
      <c r="B286" s="53"/>
    </row>
    <row r="287" spans="2:2" ht="15" thickBot="1" x14ac:dyDescent="0.35">
      <c r="B287" s="53"/>
    </row>
    <row r="288" spans="2:2" ht="15" thickBot="1" x14ac:dyDescent="0.35">
      <c r="B288" s="53"/>
    </row>
    <row r="289" spans="2:2" ht="15" thickBot="1" x14ac:dyDescent="0.35">
      <c r="B289" s="53"/>
    </row>
    <row r="290" spans="2:2" ht="15" thickBot="1" x14ac:dyDescent="0.35">
      <c r="B290" s="53"/>
    </row>
    <row r="291" spans="2:2" ht="15" thickBot="1" x14ac:dyDescent="0.35">
      <c r="B291" s="53"/>
    </row>
    <row r="292" spans="2:2" ht="15" thickBot="1" x14ac:dyDescent="0.35">
      <c r="B292" s="53"/>
    </row>
    <row r="293" spans="2:2" ht="15" thickBot="1" x14ac:dyDescent="0.35">
      <c r="B293" s="53"/>
    </row>
    <row r="294" spans="2:2" ht="15" thickBot="1" x14ac:dyDescent="0.35">
      <c r="B294" s="53"/>
    </row>
    <row r="295" spans="2:2" ht="15" thickBot="1" x14ac:dyDescent="0.35">
      <c r="B295" s="53"/>
    </row>
    <row r="296" spans="2:2" ht="15" thickBot="1" x14ac:dyDescent="0.35">
      <c r="B296" s="53"/>
    </row>
    <row r="297" spans="2:2" ht="15" thickBot="1" x14ac:dyDescent="0.35">
      <c r="B297" s="53"/>
    </row>
    <row r="298" spans="2:2" ht="15" thickBot="1" x14ac:dyDescent="0.35">
      <c r="B298" s="53"/>
    </row>
    <row r="299" spans="2:2" ht="15" thickBot="1" x14ac:dyDescent="0.35">
      <c r="B299" s="53"/>
    </row>
    <row r="300" spans="2:2" ht="15" thickBot="1" x14ac:dyDescent="0.35">
      <c r="B300" s="53"/>
    </row>
    <row r="301" spans="2:2" ht="15" thickBot="1" x14ac:dyDescent="0.35">
      <c r="B301" s="53"/>
    </row>
    <row r="302" spans="2:2" ht="15" thickBot="1" x14ac:dyDescent="0.35">
      <c r="B302" s="53"/>
    </row>
    <row r="303" spans="2:2" ht="15" thickBot="1" x14ac:dyDescent="0.35">
      <c r="B303" s="53"/>
    </row>
    <row r="304" spans="2:2" ht="15" thickBot="1" x14ac:dyDescent="0.35">
      <c r="B304" s="53"/>
    </row>
    <row r="305" spans="2:2" ht="15" thickBot="1" x14ac:dyDescent="0.35">
      <c r="B305" s="53"/>
    </row>
    <row r="306" spans="2:2" ht="15" thickBot="1" x14ac:dyDescent="0.35">
      <c r="B306" s="53"/>
    </row>
    <row r="307" spans="2:2" ht="15" thickBot="1" x14ac:dyDescent="0.35">
      <c r="B307" s="53"/>
    </row>
    <row r="308" spans="2:2" ht="15" thickBot="1" x14ac:dyDescent="0.35">
      <c r="B308" s="53"/>
    </row>
    <row r="309" spans="2:2" ht="15" thickBot="1" x14ac:dyDescent="0.35">
      <c r="B309" s="53"/>
    </row>
    <row r="310" spans="2:2" ht="15" thickBot="1" x14ac:dyDescent="0.35">
      <c r="B310" s="53"/>
    </row>
    <row r="311" spans="2:2" ht="15" thickBot="1" x14ac:dyDescent="0.35">
      <c r="B311" s="53"/>
    </row>
    <row r="312" spans="2:2" ht="15" thickBot="1" x14ac:dyDescent="0.35">
      <c r="B312" s="53"/>
    </row>
    <row r="313" spans="2:2" ht="15" thickBot="1" x14ac:dyDescent="0.35">
      <c r="B313" s="53"/>
    </row>
    <row r="314" spans="2:2" ht="15" thickBot="1" x14ac:dyDescent="0.35">
      <c r="B314" s="53"/>
    </row>
    <row r="315" spans="2:2" ht="15" thickBot="1" x14ac:dyDescent="0.35">
      <c r="B315" s="53"/>
    </row>
    <row r="316" spans="2:2" ht="15" thickBot="1" x14ac:dyDescent="0.35">
      <c r="B316" s="53"/>
    </row>
    <row r="317" spans="2:2" ht="15" thickBot="1" x14ac:dyDescent="0.35">
      <c r="B317" s="53"/>
    </row>
    <row r="318" spans="2:2" ht="15" thickBot="1" x14ac:dyDescent="0.35">
      <c r="B318" s="53"/>
    </row>
    <row r="319" spans="2:2" ht="15" thickBot="1" x14ac:dyDescent="0.35">
      <c r="B319" s="53"/>
    </row>
    <row r="320" spans="2:2" ht="15" thickBot="1" x14ac:dyDescent="0.35">
      <c r="B320" s="53"/>
    </row>
    <row r="321" spans="2:2" ht="15" thickBot="1" x14ac:dyDescent="0.35">
      <c r="B321" s="53"/>
    </row>
    <row r="322" spans="2:2" ht="15" thickBot="1" x14ac:dyDescent="0.35">
      <c r="B322" s="53"/>
    </row>
    <row r="323" spans="2:2" ht="15" thickBot="1" x14ac:dyDescent="0.35">
      <c r="B323" s="53"/>
    </row>
    <row r="324" spans="2:2" ht="15" thickBot="1" x14ac:dyDescent="0.35">
      <c r="B324" s="53"/>
    </row>
    <row r="325" spans="2:2" ht="15" thickBot="1" x14ac:dyDescent="0.35">
      <c r="B325" s="53"/>
    </row>
    <row r="326" spans="2:2" ht="15" thickBot="1" x14ac:dyDescent="0.35">
      <c r="B326" s="53"/>
    </row>
    <row r="327" spans="2:2" ht="15" thickBot="1" x14ac:dyDescent="0.35">
      <c r="B327" s="53"/>
    </row>
    <row r="328" spans="2:2" ht="15" thickBot="1" x14ac:dyDescent="0.35">
      <c r="B328" s="53"/>
    </row>
    <row r="329" spans="2:2" ht="15" thickBot="1" x14ac:dyDescent="0.35">
      <c r="B329" s="53"/>
    </row>
    <row r="330" spans="2:2" ht="15" thickBot="1" x14ac:dyDescent="0.35">
      <c r="B330" s="53"/>
    </row>
    <row r="331" spans="2:2" ht="15" thickBot="1" x14ac:dyDescent="0.35">
      <c r="B331" s="53"/>
    </row>
    <row r="332" spans="2:2" ht="15" thickBot="1" x14ac:dyDescent="0.35">
      <c r="B332" s="53"/>
    </row>
    <row r="333" spans="2:2" ht="15" thickBot="1" x14ac:dyDescent="0.35">
      <c r="B333" s="53"/>
    </row>
    <row r="334" spans="2:2" ht="15" thickBot="1" x14ac:dyDescent="0.35">
      <c r="B334" s="53"/>
    </row>
    <row r="335" spans="2:2" ht="15" thickBot="1" x14ac:dyDescent="0.35">
      <c r="B335" s="53"/>
    </row>
    <row r="336" spans="2:2" ht="15" thickBot="1" x14ac:dyDescent="0.35">
      <c r="B336" s="53"/>
    </row>
    <row r="337" spans="2:2" ht="15" thickBot="1" x14ac:dyDescent="0.35">
      <c r="B337" s="53"/>
    </row>
    <row r="338" spans="2:2" ht="15" thickBot="1" x14ac:dyDescent="0.35">
      <c r="B338" s="53"/>
    </row>
    <row r="339" spans="2:2" ht="15" thickBot="1" x14ac:dyDescent="0.35">
      <c r="B339" s="53"/>
    </row>
    <row r="340" spans="2:2" ht="15" thickBot="1" x14ac:dyDescent="0.35">
      <c r="B340" s="53"/>
    </row>
    <row r="341" spans="2:2" ht="15" thickBot="1" x14ac:dyDescent="0.35">
      <c r="B341" s="53"/>
    </row>
    <row r="342" spans="2:2" ht="15" thickBot="1" x14ac:dyDescent="0.35">
      <c r="B342" s="53"/>
    </row>
    <row r="343" spans="2:2" ht="15" thickBot="1" x14ac:dyDescent="0.35">
      <c r="B343" s="53"/>
    </row>
    <row r="344" spans="2:2" ht="15" thickBot="1" x14ac:dyDescent="0.35">
      <c r="B344" s="53"/>
    </row>
    <row r="345" spans="2:2" ht="15" thickBot="1" x14ac:dyDescent="0.35">
      <c r="B345" s="53"/>
    </row>
    <row r="346" spans="2:2" ht="15" thickBot="1" x14ac:dyDescent="0.35">
      <c r="B346" s="53"/>
    </row>
    <row r="347" spans="2:2" ht="15" thickBot="1" x14ac:dyDescent="0.35">
      <c r="B347" s="53"/>
    </row>
    <row r="348" spans="2:2" ht="15" thickBot="1" x14ac:dyDescent="0.35">
      <c r="B348" s="53"/>
    </row>
    <row r="349" spans="2:2" ht="15" thickBot="1" x14ac:dyDescent="0.35">
      <c r="B349" s="53"/>
    </row>
    <row r="350" spans="2:2" ht="15" thickBot="1" x14ac:dyDescent="0.35">
      <c r="B350" s="53"/>
    </row>
    <row r="351" spans="2:2" ht="15" thickBot="1" x14ac:dyDescent="0.35">
      <c r="B351" s="53"/>
    </row>
    <row r="352" spans="2:2" ht="15" thickBot="1" x14ac:dyDescent="0.35">
      <c r="B352" s="53"/>
    </row>
    <row r="353" spans="2:2" ht="15" thickBot="1" x14ac:dyDescent="0.35">
      <c r="B353" s="53"/>
    </row>
    <row r="354" spans="2:2" ht="15" thickBot="1" x14ac:dyDescent="0.35">
      <c r="B354" s="53"/>
    </row>
    <row r="355" spans="2:2" ht="15" thickBot="1" x14ac:dyDescent="0.35">
      <c r="B355" s="53"/>
    </row>
    <row r="356" spans="2:2" ht="15" thickBot="1" x14ac:dyDescent="0.35">
      <c r="B356" s="53"/>
    </row>
    <row r="357" spans="2:2" ht="15" thickBot="1" x14ac:dyDescent="0.35">
      <c r="B357" s="53"/>
    </row>
    <row r="358" spans="2:2" ht="15" thickBot="1" x14ac:dyDescent="0.35">
      <c r="B358" s="53"/>
    </row>
    <row r="359" spans="2:2" ht="15" thickBot="1" x14ac:dyDescent="0.35">
      <c r="B359" s="53"/>
    </row>
    <row r="360" spans="2:2" ht="15" thickBot="1" x14ac:dyDescent="0.35">
      <c r="B360" s="53"/>
    </row>
    <row r="361" spans="2:2" ht="15" thickBot="1" x14ac:dyDescent="0.35">
      <c r="B361" s="53"/>
    </row>
    <row r="362" spans="2:2" ht="15" thickBot="1" x14ac:dyDescent="0.35">
      <c r="B362" s="53"/>
    </row>
    <row r="363" spans="2:2" ht="15" thickBot="1" x14ac:dyDescent="0.35">
      <c r="B363" s="53"/>
    </row>
    <row r="364" spans="2:2" ht="15" thickBot="1" x14ac:dyDescent="0.35">
      <c r="B364" s="53"/>
    </row>
    <row r="365" spans="2:2" ht="15" thickBot="1" x14ac:dyDescent="0.35">
      <c r="B365" s="53"/>
    </row>
    <row r="366" spans="2:2" ht="15" thickBot="1" x14ac:dyDescent="0.35">
      <c r="B366" s="53"/>
    </row>
    <row r="367" spans="2:2" ht="15" thickBot="1" x14ac:dyDescent="0.35">
      <c r="B367" s="53"/>
    </row>
    <row r="368" spans="2:2" ht="15" thickBot="1" x14ac:dyDescent="0.35">
      <c r="B368" s="53"/>
    </row>
    <row r="369" spans="2:2" ht="15" thickBot="1" x14ac:dyDescent="0.35">
      <c r="B369" s="53"/>
    </row>
    <row r="370" spans="2:2" ht="15" thickBot="1" x14ac:dyDescent="0.35">
      <c r="B370" s="53"/>
    </row>
    <row r="371" spans="2:2" ht="15" thickBot="1" x14ac:dyDescent="0.35">
      <c r="B371" s="53"/>
    </row>
    <row r="372" spans="2:2" ht="15" thickBot="1" x14ac:dyDescent="0.35">
      <c r="B372" s="53"/>
    </row>
    <row r="373" spans="2:2" ht="15" thickBot="1" x14ac:dyDescent="0.35">
      <c r="B373" s="53"/>
    </row>
    <row r="374" spans="2:2" ht="15" thickBot="1" x14ac:dyDescent="0.35">
      <c r="B374" s="53"/>
    </row>
    <row r="375" spans="2:2" ht="15" thickBot="1" x14ac:dyDescent="0.35">
      <c r="B375" s="53"/>
    </row>
    <row r="376" spans="2:2" ht="15" thickBot="1" x14ac:dyDescent="0.35">
      <c r="B376" s="53"/>
    </row>
    <row r="377" spans="2:2" ht="15" thickBot="1" x14ac:dyDescent="0.35">
      <c r="B377" s="53"/>
    </row>
    <row r="378" spans="2:2" ht="15" thickBot="1" x14ac:dyDescent="0.35">
      <c r="B378" s="53"/>
    </row>
    <row r="379" spans="2:2" ht="15" thickBot="1" x14ac:dyDescent="0.35">
      <c r="B379" s="53"/>
    </row>
    <row r="380" spans="2:2" ht="15" thickBot="1" x14ac:dyDescent="0.35">
      <c r="B380" s="53"/>
    </row>
    <row r="381" spans="2:2" ht="15" thickBot="1" x14ac:dyDescent="0.35">
      <c r="B381" s="53"/>
    </row>
    <row r="382" spans="2:2" ht="15" thickBot="1" x14ac:dyDescent="0.35">
      <c r="B382" s="53"/>
    </row>
    <row r="383" spans="2:2" ht="15" thickBot="1" x14ac:dyDescent="0.35">
      <c r="B383" s="53"/>
    </row>
    <row r="384" spans="2:2" ht="15" thickBot="1" x14ac:dyDescent="0.35">
      <c r="B384" s="53"/>
    </row>
    <row r="385" spans="2:2" ht="15" thickBot="1" x14ac:dyDescent="0.35">
      <c r="B385" s="53"/>
    </row>
    <row r="386" spans="2:2" ht="15" thickBot="1" x14ac:dyDescent="0.35">
      <c r="B386" s="53"/>
    </row>
    <row r="387" spans="2:2" ht="15" thickBot="1" x14ac:dyDescent="0.35">
      <c r="B387" s="53"/>
    </row>
    <row r="388" spans="2:2" ht="15" thickBot="1" x14ac:dyDescent="0.35">
      <c r="B388" s="53"/>
    </row>
    <row r="389" spans="2:2" ht="15" thickBot="1" x14ac:dyDescent="0.35">
      <c r="B389" s="53"/>
    </row>
    <row r="390" spans="2:2" ht="15" thickBot="1" x14ac:dyDescent="0.35">
      <c r="B390" s="53"/>
    </row>
    <row r="391" spans="2:2" ht="15" thickBot="1" x14ac:dyDescent="0.35">
      <c r="B391" s="53"/>
    </row>
    <row r="392" spans="2:2" ht="15" thickBot="1" x14ac:dyDescent="0.35">
      <c r="B392" s="53"/>
    </row>
    <row r="393" spans="2:2" ht="15" thickBot="1" x14ac:dyDescent="0.35">
      <c r="B393" s="53"/>
    </row>
    <row r="394" spans="2:2" ht="15" thickBot="1" x14ac:dyDescent="0.35">
      <c r="B394" s="53"/>
    </row>
    <row r="395" spans="2:2" ht="15" thickBot="1" x14ac:dyDescent="0.35">
      <c r="B395" s="53"/>
    </row>
    <row r="396" spans="2:2" ht="15" thickBot="1" x14ac:dyDescent="0.35">
      <c r="B396" s="53"/>
    </row>
    <row r="397" spans="2:2" ht="15" thickBot="1" x14ac:dyDescent="0.35">
      <c r="B397" s="53"/>
    </row>
    <row r="398" spans="2:2" ht="15" thickBot="1" x14ac:dyDescent="0.35">
      <c r="B398" s="53"/>
    </row>
    <row r="399" spans="2:2" ht="15" thickBot="1" x14ac:dyDescent="0.35">
      <c r="B399" s="53"/>
    </row>
    <row r="400" spans="2:2" ht="15" thickBot="1" x14ac:dyDescent="0.35">
      <c r="B400" s="53"/>
    </row>
    <row r="401" spans="2:2" ht="15" thickBot="1" x14ac:dyDescent="0.35">
      <c r="B401" s="53"/>
    </row>
    <row r="402" spans="2:2" ht="15" thickBot="1" x14ac:dyDescent="0.35">
      <c r="B402" s="53"/>
    </row>
    <row r="403" spans="2:2" ht="15" thickBot="1" x14ac:dyDescent="0.35">
      <c r="B403" s="53"/>
    </row>
    <row r="404" spans="2:2" ht="15" thickBot="1" x14ac:dyDescent="0.35">
      <c r="B404" s="53"/>
    </row>
    <row r="405" spans="2:2" ht="15" thickBot="1" x14ac:dyDescent="0.35">
      <c r="B405" s="53"/>
    </row>
    <row r="406" spans="2:2" ht="15" thickBot="1" x14ac:dyDescent="0.35">
      <c r="B406" s="53"/>
    </row>
    <row r="407" spans="2:2" ht="15" thickBot="1" x14ac:dyDescent="0.35">
      <c r="B407" s="53"/>
    </row>
    <row r="408" spans="2:2" ht="15" thickBot="1" x14ac:dyDescent="0.35">
      <c r="B408" s="53"/>
    </row>
    <row r="409" spans="2:2" ht="15" thickBot="1" x14ac:dyDescent="0.35">
      <c r="B409" s="53"/>
    </row>
    <row r="410" spans="2:2" ht="15" thickBot="1" x14ac:dyDescent="0.35">
      <c r="B410" s="53"/>
    </row>
    <row r="411" spans="2:2" ht="15" thickBot="1" x14ac:dyDescent="0.35">
      <c r="B411" s="53"/>
    </row>
    <row r="412" spans="2:2" ht="15" thickBot="1" x14ac:dyDescent="0.35">
      <c r="B412" s="53"/>
    </row>
    <row r="413" spans="2:2" ht="15" thickBot="1" x14ac:dyDescent="0.35">
      <c r="B413" s="53"/>
    </row>
    <row r="414" spans="2:2" ht="15" thickBot="1" x14ac:dyDescent="0.35">
      <c r="B414" s="53"/>
    </row>
    <row r="415" spans="2:2" ht="15" thickBot="1" x14ac:dyDescent="0.35">
      <c r="B415" s="53"/>
    </row>
    <row r="416" spans="2:2" ht="15" thickBot="1" x14ac:dyDescent="0.35">
      <c r="B416" s="53"/>
    </row>
    <row r="417" spans="2:2" ht="15" thickBot="1" x14ac:dyDescent="0.35">
      <c r="B417" s="53"/>
    </row>
    <row r="418" spans="2:2" ht="15" thickBot="1" x14ac:dyDescent="0.35">
      <c r="B418" s="53"/>
    </row>
    <row r="419" spans="2:2" ht="15" thickBot="1" x14ac:dyDescent="0.35">
      <c r="B419" s="53"/>
    </row>
    <row r="420" spans="2:2" ht="15" thickBot="1" x14ac:dyDescent="0.35">
      <c r="B420" s="53"/>
    </row>
    <row r="421" spans="2:2" ht="15" thickBot="1" x14ac:dyDescent="0.35">
      <c r="B421" s="53"/>
    </row>
    <row r="422" spans="2:2" ht="15" thickBot="1" x14ac:dyDescent="0.35">
      <c r="B422" s="53"/>
    </row>
    <row r="423" spans="2:2" ht="15" thickBot="1" x14ac:dyDescent="0.35">
      <c r="B423" s="53"/>
    </row>
    <row r="424" spans="2:2" ht="15" thickBot="1" x14ac:dyDescent="0.35">
      <c r="B424" s="53"/>
    </row>
    <row r="425" spans="2:2" ht="15" thickBot="1" x14ac:dyDescent="0.35">
      <c r="B425" s="53"/>
    </row>
    <row r="426" spans="2:2" ht="15" thickBot="1" x14ac:dyDescent="0.35">
      <c r="B426" s="53"/>
    </row>
    <row r="427" spans="2:2" ht="15" thickBot="1" x14ac:dyDescent="0.35">
      <c r="B427" s="53"/>
    </row>
    <row r="428" spans="2:2" ht="15" thickBot="1" x14ac:dyDescent="0.35">
      <c r="B428" s="53"/>
    </row>
    <row r="429" spans="2:2" ht="15" thickBot="1" x14ac:dyDescent="0.35">
      <c r="B429" s="53"/>
    </row>
    <row r="430" spans="2:2" ht="15" thickBot="1" x14ac:dyDescent="0.35">
      <c r="B430" s="53"/>
    </row>
    <row r="431" spans="2:2" ht="15" thickBot="1" x14ac:dyDescent="0.35">
      <c r="B431" s="53"/>
    </row>
    <row r="432" spans="2:2" ht="15" thickBot="1" x14ac:dyDescent="0.35">
      <c r="B432" s="53"/>
    </row>
    <row r="433" spans="2:2" ht="15" thickBot="1" x14ac:dyDescent="0.35">
      <c r="B433" s="53"/>
    </row>
    <row r="434" spans="2:2" ht="15" thickBot="1" x14ac:dyDescent="0.35">
      <c r="B434" s="53"/>
    </row>
    <row r="435" spans="2:2" ht="15" thickBot="1" x14ac:dyDescent="0.35">
      <c r="B435" s="53"/>
    </row>
    <row r="436" spans="2:2" ht="15" thickBot="1" x14ac:dyDescent="0.35">
      <c r="B436" s="53"/>
    </row>
    <row r="437" spans="2:2" ht="15" thickBot="1" x14ac:dyDescent="0.35">
      <c r="B437" s="53"/>
    </row>
    <row r="438" spans="2:2" ht="15" thickBot="1" x14ac:dyDescent="0.35">
      <c r="B438" s="53"/>
    </row>
    <row r="439" spans="2:2" ht="15" thickBot="1" x14ac:dyDescent="0.35">
      <c r="B439" s="53"/>
    </row>
    <row r="440" spans="2:2" ht="15" thickBot="1" x14ac:dyDescent="0.35">
      <c r="B440" s="53"/>
    </row>
    <row r="441" spans="2:2" ht="15" thickBot="1" x14ac:dyDescent="0.35">
      <c r="B441" s="53"/>
    </row>
    <row r="442" spans="2:2" ht="15" thickBot="1" x14ac:dyDescent="0.35">
      <c r="B442" s="53"/>
    </row>
    <row r="443" spans="2:2" ht="15" thickBot="1" x14ac:dyDescent="0.35">
      <c r="B443" s="53"/>
    </row>
    <row r="444" spans="2:2" ht="15" thickBot="1" x14ac:dyDescent="0.35">
      <c r="B444" s="53"/>
    </row>
    <row r="445" spans="2:2" ht="15" thickBot="1" x14ac:dyDescent="0.35">
      <c r="B445" s="53"/>
    </row>
    <row r="446" spans="2:2" ht="15" thickBot="1" x14ac:dyDescent="0.35">
      <c r="B446" s="53"/>
    </row>
    <row r="447" spans="2:2" ht="15" thickBot="1" x14ac:dyDescent="0.35">
      <c r="B447" s="53"/>
    </row>
    <row r="448" spans="2:2" ht="15" thickBot="1" x14ac:dyDescent="0.35">
      <c r="B448" s="53"/>
    </row>
    <row r="449" spans="2:2" ht="15" thickBot="1" x14ac:dyDescent="0.35">
      <c r="B449" s="53"/>
    </row>
    <row r="450" spans="2:2" ht="15" thickBot="1" x14ac:dyDescent="0.35">
      <c r="B450" s="53"/>
    </row>
    <row r="451" spans="2:2" ht="15" thickBot="1" x14ac:dyDescent="0.35">
      <c r="B451" s="53"/>
    </row>
    <row r="452" spans="2:2" ht="15" thickBot="1" x14ac:dyDescent="0.35">
      <c r="B452" s="53"/>
    </row>
    <row r="453" spans="2:2" ht="15" thickBot="1" x14ac:dyDescent="0.35">
      <c r="B453" s="53"/>
    </row>
    <row r="454" spans="2:2" ht="15" thickBot="1" x14ac:dyDescent="0.35">
      <c r="B454" s="53"/>
    </row>
    <row r="455" spans="2:2" ht="15" thickBot="1" x14ac:dyDescent="0.35">
      <c r="B455" s="53"/>
    </row>
    <row r="456" spans="2:2" ht="15" thickBot="1" x14ac:dyDescent="0.35">
      <c r="B456" s="53"/>
    </row>
    <row r="457" spans="2:2" ht="15" thickBot="1" x14ac:dyDescent="0.35">
      <c r="B457" s="53"/>
    </row>
    <row r="458" spans="2:2" ht="15" thickBot="1" x14ac:dyDescent="0.35">
      <c r="B458" s="53"/>
    </row>
    <row r="459" spans="2:2" ht="15" thickBot="1" x14ac:dyDescent="0.35">
      <c r="B459" s="53"/>
    </row>
    <row r="460" spans="2:2" ht="15" thickBot="1" x14ac:dyDescent="0.35">
      <c r="B460" s="53"/>
    </row>
    <row r="461" spans="2:2" ht="15" thickBot="1" x14ac:dyDescent="0.35">
      <c r="B461" s="53"/>
    </row>
    <row r="462" spans="2:2" ht="15" thickBot="1" x14ac:dyDescent="0.35">
      <c r="B462" s="53"/>
    </row>
    <row r="463" spans="2:2" ht="15" thickBot="1" x14ac:dyDescent="0.35">
      <c r="B463" s="53"/>
    </row>
    <row r="464" spans="2:2" ht="15" thickBot="1" x14ac:dyDescent="0.35">
      <c r="B464" s="53"/>
    </row>
    <row r="465" spans="2:2" ht="15" thickBot="1" x14ac:dyDescent="0.35">
      <c r="B465" s="53"/>
    </row>
    <row r="466" spans="2:2" ht="15" thickBot="1" x14ac:dyDescent="0.35">
      <c r="B466" s="53"/>
    </row>
    <row r="467" spans="2:2" ht="15" thickBot="1" x14ac:dyDescent="0.35">
      <c r="B467" s="53"/>
    </row>
    <row r="468" spans="2:2" ht="15" thickBot="1" x14ac:dyDescent="0.35">
      <c r="B468" s="53"/>
    </row>
    <row r="469" spans="2:2" ht="15" thickBot="1" x14ac:dyDescent="0.35">
      <c r="B469" s="53"/>
    </row>
    <row r="470" spans="2:2" ht="15" thickBot="1" x14ac:dyDescent="0.35">
      <c r="B470" s="53"/>
    </row>
    <row r="471" spans="2:2" ht="15" thickBot="1" x14ac:dyDescent="0.35">
      <c r="B471" s="53"/>
    </row>
    <row r="472" spans="2:2" ht="15" thickBot="1" x14ac:dyDescent="0.35">
      <c r="B472" s="53"/>
    </row>
    <row r="473" spans="2:2" ht="15" thickBot="1" x14ac:dyDescent="0.35">
      <c r="B473" s="53"/>
    </row>
    <row r="474" spans="2:2" ht="15" thickBot="1" x14ac:dyDescent="0.35">
      <c r="B474" s="53"/>
    </row>
    <row r="475" spans="2:2" ht="15" thickBot="1" x14ac:dyDescent="0.35">
      <c r="B475" s="53"/>
    </row>
    <row r="476" spans="2:2" ht="15" thickBot="1" x14ac:dyDescent="0.35">
      <c r="B476" s="53"/>
    </row>
    <row r="477" spans="2:2" ht="15" thickBot="1" x14ac:dyDescent="0.35">
      <c r="B477" s="53"/>
    </row>
    <row r="478" spans="2:2" ht="15" thickBot="1" x14ac:dyDescent="0.35">
      <c r="B478" s="53"/>
    </row>
    <row r="479" spans="2:2" ht="15" thickBot="1" x14ac:dyDescent="0.35">
      <c r="B479" s="53"/>
    </row>
    <row r="480" spans="2:2" ht="15" thickBot="1" x14ac:dyDescent="0.35">
      <c r="B480" s="53"/>
    </row>
    <row r="481" spans="2:2" ht="15" thickBot="1" x14ac:dyDescent="0.35">
      <c r="B481" s="53"/>
    </row>
    <row r="482" spans="2:2" ht="15" thickBot="1" x14ac:dyDescent="0.35">
      <c r="B482" s="53"/>
    </row>
    <row r="483" spans="2:2" ht="15" thickBot="1" x14ac:dyDescent="0.35">
      <c r="B483" s="53"/>
    </row>
    <row r="484" spans="2:2" ht="15" thickBot="1" x14ac:dyDescent="0.35">
      <c r="B484" s="53"/>
    </row>
    <row r="485" spans="2:2" ht="15" thickBot="1" x14ac:dyDescent="0.35">
      <c r="B485" s="53"/>
    </row>
    <row r="486" spans="2:2" ht="15" thickBot="1" x14ac:dyDescent="0.35">
      <c r="B486" s="53"/>
    </row>
    <row r="487" spans="2:2" ht="15" thickBot="1" x14ac:dyDescent="0.35">
      <c r="B487" s="53"/>
    </row>
    <row r="488" spans="2:2" ht="15" thickBot="1" x14ac:dyDescent="0.35">
      <c r="B488" s="53"/>
    </row>
    <row r="489" spans="2:2" ht="15" thickBot="1" x14ac:dyDescent="0.35">
      <c r="B489" s="53"/>
    </row>
    <row r="490" spans="2:2" ht="15" thickBot="1" x14ac:dyDescent="0.35">
      <c r="B490" s="53"/>
    </row>
    <row r="491" spans="2:2" ht="15" thickBot="1" x14ac:dyDescent="0.35">
      <c r="B491" s="53"/>
    </row>
    <row r="492" spans="2:2" ht="15" thickBot="1" x14ac:dyDescent="0.35">
      <c r="B492" s="53"/>
    </row>
    <row r="493" spans="2:2" ht="15" thickBot="1" x14ac:dyDescent="0.35">
      <c r="B493" s="53"/>
    </row>
    <row r="494" spans="2:2" ht="15" thickBot="1" x14ac:dyDescent="0.35">
      <c r="B494" s="53"/>
    </row>
    <row r="495" spans="2:2" ht="15" thickBot="1" x14ac:dyDescent="0.35">
      <c r="B495" s="53"/>
    </row>
    <row r="496" spans="2:2" ht="15" thickBot="1" x14ac:dyDescent="0.35">
      <c r="B496" s="53"/>
    </row>
    <row r="497" spans="2:2" ht="15" thickBot="1" x14ac:dyDescent="0.35">
      <c r="B497" s="53"/>
    </row>
    <row r="498" spans="2:2" ht="15" thickBot="1" x14ac:dyDescent="0.35">
      <c r="B498" s="53"/>
    </row>
    <row r="499" spans="2:2" ht="15" thickBot="1" x14ac:dyDescent="0.35">
      <c r="B499" s="53"/>
    </row>
    <row r="500" spans="2:2" ht="15" thickBot="1" x14ac:dyDescent="0.35">
      <c r="B500" s="53"/>
    </row>
    <row r="501" spans="2:2" ht="15" thickBot="1" x14ac:dyDescent="0.35">
      <c r="B501" s="53"/>
    </row>
    <row r="502" spans="2:2" ht="15" thickBot="1" x14ac:dyDescent="0.35">
      <c r="B502" s="53"/>
    </row>
    <row r="503" spans="2:2" ht="15" thickBot="1" x14ac:dyDescent="0.35">
      <c r="B503" s="53"/>
    </row>
    <row r="504" spans="2:2" ht="15" thickBot="1" x14ac:dyDescent="0.35">
      <c r="B504" s="53"/>
    </row>
    <row r="505" spans="2:2" ht="15" thickBot="1" x14ac:dyDescent="0.35">
      <c r="B505" s="53"/>
    </row>
    <row r="506" spans="2:2" ht="15" thickBot="1" x14ac:dyDescent="0.35">
      <c r="B506" s="53"/>
    </row>
    <row r="507" spans="2:2" ht="15" thickBot="1" x14ac:dyDescent="0.35">
      <c r="B507" s="53"/>
    </row>
    <row r="508" spans="2:2" ht="15" thickBot="1" x14ac:dyDescent="0.35">
      <c r="B508" s="53"/>
    </row>
    <row r="509" spans="2:2" ht="15" thickBot="1" x14ac:dyDescent="0.35">
      <c r="B509" s="53"/>
    </row>
    <row r="510" spans="2:2" ht="15" thickBot="1" x14ac:dyDescent="0.35">
      <c r="B510" s="53"/>
    </row>
    <row r="511" spans="2:2" ht="15" thickBot="1" x14ac:dyDescent="0.35">
      <c r="B511" s="53"/>
    </row>
    <row r="512" spans="2:2" ht="15" thickBot="1" x14ac:dyDescent="0.35">
      <c r="B512" s="53"/>
    </row>
    <row r="513" spans="2:2" ht="15" thickBot="1" x14ac:dyDescent="0.35">
      <c r="B513" s="53"/>
    </row>
    <row r="514" spans="2:2" ht="15" thickBot="1" x14ac:dyDescent="0.35">
      <c r="B514" s="53"/>
    </row>
    <row r="515" spans="2:2" ht="15" thickBot="1" x14ac:dyDescent="0.35">
      <c r="B515" s="53"/>
    </row>
    <row r="516" spans="2:2" ht="15" thickBot="1" x14ac:dyDescent="0.35">
      <c r="B516" s="53"/>
    </row>
    <row r="517" spans="2:2" ht="15" thickBot="1" x14ac:dyDescent="0.35">
      <c r="B517" s="53"/>
    </row>
    <row r="518" spans="2:2" ht="15" thickBot="1" x14ac:dyDescent="0.35">
      <c r="B518" s="53"/>
    </row>
    <row r="519" spans="2:2" ht="15" thickBot="1" x14ac:dyDescent="0.35">
      <c r="B519" s="53"/>
    </row>
    <row r="520" spans="2:2" ht="15" thickBot="1" x14ac:dyDescent="0.35">
      <c r="B520" s="53"/>
    </row>
    <row r="521" spans="2:2" ht="15" thickBot="1" x14ac:dyDescent="0.35">
      <c r="B521" s="53"/>
    </row>
    <row r="522" spans="2:2" ht="15" thickBot="1" x14ac:dyDescent="0.35">
      <c r="B522" s="53"/>
    </row>
    <row r="523" spans="2:2" ht="15" thickBot="1" x14ac:dyDescent="0.35">
      <c r="B523" s="53"/>
    </row>
    <row r="524" spans="2:2" ht="15" thickBot="1" x14ac:dyDescent="0.35">
      <c r="B524" s="53"/>
    </row>
    <row r="525" spans="2:2" ht="15" thickBot="1" x14ac:dyDescent="0.35">
      <c r="B525" s="53"/>
    </row>
    <row r="526" spans="2:2" ht="15" thickBot="1" x14ac:dyDescent="0.35">
      <c r="B526" s="53"/>
    </row>
    <row r="527" spans="2:2" ht="15" thickBot="1" x14ac:dyDescent="0.35">
      <c r="B527" s="53"/>
    </row>
    <row r="528" spans="2:2" ht="15" thickBot="1" x14ac:dyDescent="0.35">
      <c r="B528" s="53"/>
    </row>
    <row r="529" spans="2:2" ht="15" thickBot="1" x14ac:dyDescent="0.35">
      <c r="B529" s="53"/>
    </row>
    <row r="530" spans="2:2" ht="15" thickBot="1" x14ac:dyDescent="0.35">
      <c r="B530" s="53"/>
    </row>
    <row r="531" spans="2:2" ht="15" thickBot="1" x14ac:dyDescent="0.35">
      <c r="B531" s="53"/>
    </row>
    <row r="532" spans="2:2" ht="15" thickBot="1" x14ac:dyDescent="0.35">
      <c r="B532" s="53"/>
    </row>
    <row r="533" spans="2:2" ht="15" thickBot="1" x14ac:dyDescent="0.35">
      <c r="B533" s="53"/>
    </row>
    <row r="534" spans="2:2" ht="15" thickBot="1" x14ac:dyDescent="0.35">
      <c r="B534" s="53"/>
    </row>
    <row r="535" spans="2:2" ht="15" thickBot="1" x14ac:dyDescent="0.35">
      <c r="B535" s="53"/>
    </row>
    <row r="536" spans="2:2" ht="15" thickBot="1" x14ac:dyDescent="0.35">
      <c r="B536" s="53"/>
    </row>
    <row r="537" spans="2:2" ht="15" thickBot="1" x14ac:dyDescent="0.35">
      <c r="B537" s="53"/>
    </row>
    <row r="538" spans="2:2" ht="15" thickBot="1" x14ac:dyDescent="0.35">
      <c r="B538" s="53"/>
    </row>
    <row r="539" spans="2:2" ht="15" thickBot="1" x14ac:dyDescent="0.35">
      <c r="B539" s="53"/>
    </row>
    <row r="540" spans="2:2" ht="15" thickBot="1" x14ac:dyDescent="0.35">
      <c r="B540" s="53"/>
    </row>
    <row r="541" spans="2:2" ht="15" thickBot="1" x14ac:dyDescent="0.35">
      <c r="B541" s="53"/>
    </row>
    <row r="542" spans="2:2" ht="15" thickBot="1" x14ac:dyDescent="0.35">
      <c r="B542" s="53"/>
    </row>
    <row r="543" spans="2:2" ht="15" thickBot="1" x14ac:dyDescent="0.35">
      <c r="B543" s="53"/>
    </row>
    <row r="544" spans="2:2" ht="15" thickBot="1" x14ac:dyDescent="0.35">
      <c r="B544" s="53"/>
    </row>
    <row r="545" spans="2:2" ht="15" thickBot="1" x14ac:dyDescent="0.35">
      <c r="B545" s="53"/>
    </row>
    <row r="546" spans="2:2" ht="15" thickBot="1" x14ac:dyDescent="0.35">
      <c r="B546" s="53"/>
    </row>
    <row r="547" spans="2:2" ht="15" thickBot="1" x14ac:dyDescent="0.35">
      <c r="B547" s="53"/>
    </row>
    <row r="548" spans="2:2" ht="15" thickBot="1" x14ac:dyDescent="0.35">
      <c r="B548" s="53"/>
    </row>
    <row r="549" spans="2:2" ht="15" thickBot="1" x14ac:dyDescent="0.35">
      <c r="B549" s="53"/>
    </row>
    <row r="550" spans="2:2" ht="15" thickBot="1" x14ac:dyDescent="0.35">
      <c r="B550" s="53"/>
    </row>
    <row r="551" spans="2:2" ht="15" thickBot="1" x14ac:dyDescent="0.35">
      <c r="B551" s="53"/>
    </row>
    <row r="552" spans="2:2" ht="15" thickBot="1" x14ac:dyDescent="0.35">
      <c r="B552" s="53"/>
    </row>
    <row r="553" spans="2:2" ht="15" thickBot="1" x14ac:dyDescent="0.35">
      <c r="B553" s="53"/>
    </row>
    <row r="554" spans="2:2" ht="15" thickBot="1" x14ac:dyDescent="0.35">
      <c r="B554" s="53"/>
    </row>
    <row r="555" spans="2:2" ht="15" thickBot="1" x14ac:dyDescent="0.35">
      <c r="B555" s="53"/>
    </row>
    <row r="556" spans="2:2" ht="15" thickBot="1" x14ac:dyDescent="0.35">
      <c r="B556" s="53"/>
    </row>
    <row r="557" spans="2:2" ht="15" thickBot="1" x14ac:dyDescent="0.35">
      <c r="B557" s="53"/>
    </row>
    <row r="558" spans="2:2" ht="15" thickBot="1" x14ac:dyDescent="0.35">
      <c r="B558" s="53"/>
    </row>
    <row r="559" spans="2:2" ht="15" thickBot="1" x14ac:dyDescent="0.35">
      <c r="B559" s="53"/>
    </row>
    <row r="560" spans="2:2" ht="15" thickBot="1" x14ac:dyDescent="0.35">
      <c r="B560" s="53"/>
    </row>
    <row r="561" spans="2:2" ht="15" thickBot="1" x14ac:dyDescent="0.35">
      <c r="B561" s="53"/>
    </row>
    <row r="562" spans="2:2" ht="15" thickBot="1" x14ac:dyDescent="0.35">
      <c r="B562" s="53"/>
    </row>
    <row r="563" spans="2:2" ht="15" thickBot="1" x14ac:dyDescent="0.35">
      <c r="B563" s="53"/>
    </row>
    <row r="564" spans="2:2" ht="15" thickBot="1" x14ac:dyDescent="0.35">
      <c r="B564" s="53"/>
    </row>
    <row r="565" spans="2:2" ht="15" thickBot="1" x14ac:dyDescent="0.35">
      <c r="B565" s="53"/>
    </row>
    <row r="566" spans="2:2" ht="15" thickBot="1" x14ac:dyDescent="0.35">
      <c r="B566" s="53"/>
    </row>
    <row r="567" spans="2:2" ht="15" thickBot="1" x14ac:dyDescent="0.35">
      <c r="B567" s="53"/>
    </row>
    <row r="568" spans="2:2" ht="15" thickBot="1" x14ac:dyDescent="0.35">
      <c r="B568" s="53"/>
    </row>
    <row r="569" spans="2:2" ht="15" thickBot="1" x14ac:dyDescent="0.35">
      <c r="B569" s="53"/>
    </row>
    <row r="570" spans="2:2" ht="15" thickBot="1" x14ac:dyDescent="0.35">
      <c r="B570" s="53"/>
    </row>
    <row r="571" spans="2:2" ht="15" thickBot="1" x14ac:dyDescent="0.35">
      <c r="B571" s="53"/>
    </row>
    <row r="572" spans="2:2" ht="15" thickBot="1" x14ac:dyDescent="0.35">
      <c r="B572" s="53"/>
    </row>
    <row r="573" spans="2:2" ht="15" thickBot="1" x14ac:dyDescent="0.35">
      <c r="B573" s="53"/>
    </row>
    <row r="574" spans="2:2" ht="15" thickBot="1" x14ac:dyDescent="0.35">
      <c r="B574" s="53"/>
    </row>
    <row r="575" spans="2:2" ht="15" thickBot="1" x14ac:dyDescent="0.35">
      <c r="B575" s="53"/>
    </row>
    <row r="576" spans="2:2" ht="15" thickBot="1" x14ac:dyDescent="0.35">
      <c r="B576" s="53"/>
    </row>
    <row r="577" spans="2:2" ht="15" thickBot="1" x14ac:dyDescent="0.35">
      <c r="B577" s="53"/>
    </row>
    <row r="578" spans="2:2" ht="15" thickBot="1" x14ac:dyDescent="0.35">
      <c r="B578" s="53"/>
    </row>
    <row r="579" spans="2:2" ht="15" thickBot="1" x14ac:dyDescent="0.35">
      <c r="B579" s="53"/>
    </row>
    <row r="580" spans="2:2" ht="15" thickBot="1" x14ac:dyDescent="0.35">
      <c r="B580" s="53"/>
    </row>
    <row r="581" spans="2:2" ht="15" thickBot="1" x14ac:dyDescent="0.35">
      <c r="B581" s="53"/>
    </row>
    <row r="582" spans="2:2" ht="15" thickBot="1" x14ac:dyDescent="0.35">
      <c r="B582" s="53"/>
    </row>
    <row r="583" spans="2:2" ht="15" thickBot="1" x14ac:dyDescent="0.35">
      <c r="B583" s="53"/>
    </row>
    <row r="584" spans="2:2" ht="15" thickBot="1" x14ac:dyDescent="0.35">
      <c r="B584" s="53"/>
    </row>
    <row r="585" spans="2:2" ht="15" thickBot="1" x14ac:dyDescent="0.35">
      <c r="B585" s="53"/>
    </row>
    <row r="586" spans="2:2" ht="15" thickBot="1" x14ac:dyDescent="0.35">
      <c r="B586" s="53"/>
    </row>
    <row r="587" spans="2:2" ht="15" thickBot="1" x14ac:dyDescent="0.35">
      <c r="B587" s="53"/>
    </row>
    <row r="588" spans="2:2" ht="15" thickBot="1" x14ac:dyDescent="0.35">
      <c r="B588" s="53"/>
    </row>
    <row r="589" spans="2:2" ht="15" thickBot="1" x14ac:dyDescent="0.35">
      <c r="B589" s="53"/>
    </row>
    <row r="590" spans="2:2" ht="15" thickBot="1" x14ac:dyDescent="0.35">
      <c r="B590" s="53"/>
    </row>
    <row r="591" spans="2:2" ht="15" thickBot="1" x14ac:dyDescent="0.35">
      <c r="B591" s="53"/>
    </row>
    <row r="592" spans="2:2" ht="15" thickBot="1" x14ac:dyDescent="0.35">
      <c r="B592" s="53"/>
    </row>
    <row r="593" spans="2:2" ht="15" thickBot="1" x14ac:dyDescent="0.35">
      <c r="B593" s="53"/>
    </row>
    <row r="594" spans="2:2" ht="15" thickBot="1" x14ac:dyDescent="0.35">
      <c r="B594" s="53"/>
    </row>
    <row r="595" spans="2:2" ht="15" thickBot="1" x14ac:dyDescent="0.35">
      <c r="B595" s="53"/>
    </row>
    <row r="596" spans="2:2" ht="15" thickBot="1" x14ac:dyDescent="0.35">
      <c r="B596" s="53"/>
    </row>
    <row r="597" spans="2:2" ht="15" thickBot="1" x14ac:dyDescent="0.35">
      <c r="B597" s="53"/>
    </row>
    <row r="598" spans="2:2" ht="15" thickBot="1" x14ac:dyDescent="0.35">
      <c r="B598" s="53"/>
    </row>
    <row r="599" spans="2:2" ht="15" thickBot="1" x14ac:dyDescent="0.35">
      <c r="B599" s="53"/>
    </row>
    <row r="600" spans="2:2" ht="15" thickBot="1" x14ac:dyDescent="0.35">
      <c r="B600" s="53"/>
    </row>
    <row r="601" spans="2:2" ht="15" thickBot="1" x14ac:dyDescent="0.35">
      <c r="B601" s="53"/>
    </row>
    <row r="602" spans="2:2" ht="15" thickBot="1" x14ac:dyDescent="0.35">
      <c r="B602" s="53"/>
    </row>
    <row r="603" spans="2:2" ht="15" thickBot="1" x14ac:dyDescent="0.35">
      <c r="B603" s="53"/>
    </row>
    <row r="604" spans="2:2" ht="15" thickBot="1" x14ac:dyDescent="0.35">
      <c r="B604" s="53"/>
    </row>
    <row r="605" spans="2:2" ht="15" thickBot="1" x14ac:dyDescent="0.35">
      <c r="B605" s="53"/>
    </row>
    <row r="606" spans="2:2" ht="15" thickBot="1" x14ac:dyDescent="0.35">
      <c r="B606" s="53"/>
    </row>
    <row r="607" spans="2:2" ht="15" thickBot="1" x14ac:dyDescent="0.35">
      <c r="B607" s="53"/>
    </row>
    <row r="608" spans="2:2" ht="15" thickBot="1" x14ac:dyDescent="0.35">
      <c r="B608" s="53"/>
    </row>
    <row r="609" spans="2:2" ht="15" thickBot="1" x14ac:dyDescent="0.35">
      <c r="B609" s="53"/>
    </row>
    <row r="610" spans="2:2" ht="15" thickBot="1" x14ac:dyDescent="0.35">
      <c r="B610" s="53"/>
    </row>
    <row r="611" spans="2:2" ht="15" thickBot="1" x14ac:dyDescent="0.35">
      <c r="B611" s="53"/>
    </row>
    <row r="612" spans="2:2" ht="15" thickBot="1" x14ac:dyDescent="0.35">
      <c r="B612" s="53"/>
    </row>
    <row r="613" spans="2:2" ht="15" thickBot="1" x14ac:dyDescent="0.35">
      <c r="B613" s="53"/>
    </row>
    <row r="614" spans="2:2" ht="15" thickBot="1" x14ac:dyDescent="0.35">
      <c r="B614" s="53"/>
    </row>
    <row r="615" spans="2:2" ht="15" thickBot="1" x14ac:dyDescent="0.35">
      <c r="B615" s="53"/>
    </row>
    <row r="616" spans="2:2" ht="15" thickBot="1" x14ac:dyDescent="0.35">
      <c r="B616" s="53"/>
    </row>
    <row r="617" spans="2:2" ht="15" thickBot="1" x14ac:dyDescent="0.35">
      <c r="B617" s="53"/>
    </row>
    <row r="618" spans="2:2" ht="15" thickBot="1" x14ac:dyDescent="0.35">
      <c r="B618" s="53"/>
    </row>
    <row r="619" spans="2:2" ht="15" thickBot="1" x14ac:dyDescent="0.35">
      <c r="B619" s="53"/>
    </row>
    <row r="620" spans="2:2" ht="15" thickBot="1" x14ac:dyDescent="0.35">
      <c r="B620" s="53"/>
    </row>
    <row r="621" spans="2:2" ht="15" thickBot="1" x14ac:dyDescent="0.35">
      <c r="B621" s="53"/>
    </row>
    <row r="622" spans="2:2" ht="15" thickBot="1" x14ac:dyDescent="0.35">
      <c r="B622" s="53"/>
    </row>
    <row r="623" spans="2:2" ht="15" thickBot="1" x14ac:dyDescent="0.35">
      <c r="B623" s="53"/>
    </row>
    <row r="624" spans="2:2" ht="15" thickBot="1" x14ac:dyDescent="0.35">
      <c r="B624" s="53"/>
    </row>
    <row r="625" spans="2:2" ht="15" thickBot="1" x14ac:dyDescent="0.35">
      <c r="B625" s="53"/>
    </row>
    <row r="626" spans="2:2" ht="15" thickBot="1" x14ac:dyDescent="0.35">
      <c r="B626" s="53"/>
    </row>
    <row r="627" spans="2:2" ht="15" thickBot="1" x14ac:dyDescent="0.35">
      <c r="B627" s="53"/>
    </row>
    <row r="628" spans="2:2" ht="15" thickBot="1" x14ac:dyDescent="0.35">
      <c r="B628" s="53"/>
    </row>
    <row r="629" spans="2:2" ht="15" thickBot="1" x14ac:dyDescent="0.35">
      <c r="B629" s="53"/>
    </row>
    <row r="630" spans="2:2" ht="15" thickBot="1" x14ac:dyDescent="0.35">
      <c r="B630" s="53"/>
    </row>
    <row r="631" spans="2:2" ht="15" thickBot="1" x14ac:dyDescent="0.35">
      <c r="B631" s="53"/>
    </row>
    <row r="632" spans="2:2" ht="15" thickBot="1" x14ac:dyDescent="0.35">
      <c r="B632" s="53"/>
    </row>
    <row r="633" spans="2:2" ht="15" thickBot="1" x14ac:dyDescent="0.35">
      <c r="B633" s="53"/>
    </row>
    <row r="634" spans="2:2" ht="15" thickBot="1" x14ac:dyDescent="0.35">
      <c r="B634" s="53"/>
    </row>
    <row r="635" spans="2:2" ht="15" thickBot="1" x14ac:dyDescent="0.35">
      <c r="B635" s="53"/>
    </row>
    <row r="636" spans="2:2" ht="15" thickBot="1" x14ac:dyDescent="0.35">
      <c r="B636" s="53"/>
    </row>
    <row r="637" spans="2:2" ht="15" thickBot="1" x14ac:dyDescent="0.35">
      <c r="B637" s="53"/>
    </row>
    <row r="638" spans="2:2" ht="15" thickBot="1" x14ac:dyDescent="0.35">
      <c r="B638" s="53"/>
    </row>
    <row r="639" spans="2:2" ht="15" thickBot="1" x14ac:dyDescent="0.35">
      <c r="B639" s="53"/>
    </row>
    <row r="640" spans="2:2" ht="15" thickBot="1" x14ac:dyDescent="0.35">
      <c r="B640" s="53"/>
    </row>
    <row r="641" spans="2:2" ht="15" thickBot="1" x14ac:dyDescent="0.35">
      <c r="B641" s="53"/>
    </row>
    <row r="642" spans="2:2" ht="15" thickBot="1" x14ac:dyDescent="0.35">
      <c r="B642" s="53"/>
    </row>
    <row r="643" spans="2:2" ht="15" thickBot="1" x14ac:dyDescent="0.35">
      <c r="B643" s="53"/>
    </row>
    <row r="644" spans="2:2" ht="15" thickBot="1" x14ac:dyDescent="0.35">
      <c r="B644" s="53"/>
    </row>
    <row r="645" spans="2:2" ht="15" thickBot="1" x14ac:dyDescent="0.35">
      <c r="B645" s="53"/>
    </row>
    <row r="646" spans="2:2" ht="15" thickBot="1" x14ac:dyDescent="0.35">
      <c r="B646" s="53"/>
    </row>
    <row r="647" spans="2:2" ht="15" thickBot="1" x14ac:dyDescent="0.35">
      <c r="B647" s="53"/>
    </row>
    <row r="648" spans="2:2" ht="15" thickBot="1" x14ac:dyDescent="0.35">
      <c r="B648" s="53"/>
    </row>
    <row r="649" spans="2:2" ht="15" thickBot="1" x14ac:dyDescent="0.35">
      <c r="B649" s="53"/>
    </row>
    <row r="650" spans="2:2" ht="15" thickBot="1" x14ac:dyDescent="0.35">
      <c r="B650" s="53"/>
    </row>
    <row r="651" spans="2:2" ht="15" thickBot="1" x14ac:dyDescent="0.35">
      <c r="B651" s="53"/>
    </row>
    <row r="652" spans="2:2" ht="15" thickBot="1" x14ac:dyDescent="0.35">
      <c r="B652" s="53"/>
    </row>
    <row r="653" spans="2:2" ht="15" thickBot="1" x14ac:dyDescent="0.35">
      <c r="B653" s="53"/>
    </row>
    <row r="654" spans="2:2" ht="15" thickBot="1" x14ac:dyDescent="0.35">
      <c r="B654" s="53"/>
    </row>
    <row r="655" spans="2:2" ht="15" thickBot="1" x14ac:dyDescent="0.35">
      <c r="B655" s="53"/>
    </row>
    <row r="656" spans="2:2" ht="15" thickBot="1" x14ac:dyDescent="0.35">
      <c r="B656" s="53"/>
    </row>
    <row r="657" spans="2:2" ht="15" thickBot="1" x14ac:dyDescent="0.35">
      <c r="B657" s="53"/>
    </row>
    <row r="658" spans="2:2" ht="15" thickBot="1" x14ac:dyDescent="0.35">
      <c r="B658" s="53"/>
    </row>
    <row r="659" spans="2:2" ht="15" thickBot="1" x14ac:dyDescent="0.35">
      <c r="B659" s="53"/>
    </row>
    <row r="660" spans="2:2" ht="15" thickBot="1" x14ac:dyDescent="0.35">
      <c r="B660" s="53"/>
    </row>
    <row r="661" spans="2:2" ht="15" thickBot="1" x14ac:dyDescent="0.35">
      <c r="B661" s="53"/>
    </row>
    <row r="662" spans="2:2" ht="15" thickBot="1" x14ac:dyDescent="0.35">
      <c r="B662" s="53"/>
    </row>
    <row r="663" spans="2:2" ht="15" thickBot="1" x14ac:dyDescent="0.35">
      <c r="B663" s="53"/>
    </row>
    <row r="664" spans="2:2" ht="15" thickBot="1" x14ac:dyDescent="0.35">
      <c r="B664" s="53"/>
    </row>
    <row r="665" spans="2:2" ht="15" thickBot="1" x14ac:dyDescent="0.35">
      <c r="B665" s="53"/>
    </row>
    <row r="666" spans="2:2" ht="15" thickBot="1" x14ac:dyDescent="0.35">
      <c r="B666" s="53"/>
    </row>
    <row r="667" spans="2:2" ht="15" thickBot="1" x14ac:dyDescent="0.35">
      <c r="B667" s="53"/>
    </row>
    <row r="668" spans="2:2" ht="15" thickBot="1" x14ac:dyDescent="0.35">
      <c r="B668" s="53"/>
    </row>
    <row r="669" spans="2:2" ht="15" thickBot="1" x14ac:dyDescent="0.35">
      <c r="B669" s="53"/>
    </row>
    <row r="670" spans="2:2" ht="15" thickBot="1" x14ac:dyDescent="0.35">
      <c r="B670" s="53"/>
    </row>
    <row r="671" spans="2:2" ht="15" thickBot="1" x14ac:dyDescent="0.35">
      <c r="B671" s="53"/>
    </row>
    <row r="672" spans="2:2" ht="15" thickBot="1" x14ac:dyDescent="0.35">
      <c r="B672" s="53"/>
    </row>
    <row r="673" spans="2:2" ht="15" thickBot="1" x14ac:dyDescent="0.35">
      <c r="B673" s="53"/>
    </row>
    <row r="674" spans="2:2" ht="15" thickBot="1" x14ac:dyDescent="0.35">
      <c r="B674" s="53"/>
    </row>
    <row r="675" spans="2:2" ht="15" thickBot="1" x14ac:dyDescent="0.35">
      <c r="B675" s="53"/>
    </row>
    <row r="676" spans="2:2" ht="15" thickBot="1" x14ac:dyDescent="0.35">
      <c r="B676" s="53"/>
    </row>
    <row r="677" spans="2:2" ht="15" thickBot="1" x14ac:dyDescent="0.35">
      <c r="B677" s="53"/>
    </row>
    <row r="678" spans="2:2" ht="15" thickBot="1" x14ac:dyDescent="0.35">
      <c r="B678" s="53"/>
    </row>
    <row r="679" spans="2:2" ht="15" thickBot="1" x14ac:dyDescent="0.35">
      <c r="B679" s="53"/>
    </row>
    <row r="680" spans="2:2" ht="15" thickBot="1" x14ac:dyDescent="0.35">
      <c r="B680" s="53"/>
    </row>
    <row r="681" spans="2:2" ht="15" thickBot="1" x14ac:dyDescent="0.35">
      <c r="B681" s="53"/>
    </row>
    <row r="682" spans="2:2" ht="15" thickBot="1" x14ac:dyDescent="0.35">
      <c r="B682" s="53"/>
    </row>
    <row r="683" spans="2:2" ht="15" thickBot="1" x14ac:dyDescent="0.35">
      <c r="B683" s="53"/>
    </row>
    <row r="684" spans="2:2" ht="15" thickBot="1" x14ac:dyDescent="0.35">
      <c r="B684" s="53"/>
    </row>
    <row r="685" spans="2:2" ht="15" thickBot="1" x14ac:dyDescent="0.35">
      <c r="B685" s="53"/>
    </row>
    <row r="686" spans="2:2" ht="15" thickBot="1" x14ac:dyDescent="0.35">
      <c r="B686" s="53"/>
    </row>
    <row r="687" spans="2:2" ht="15" thickBot="1" x14ac:dyDescent="0.35">
      <c r="B687" s="53"/>
    </row>
    <row r="688" spans="2:2" ht="15" thickBot="1" x14ac:dyDescent="0.35">
      <c r="B688" s="53"/>
    </row>
    <row r="689" spans="2:2" ht="15" thickBot="1" x14ac:dyDescent="0.35">
      <c r="B689" s="53"/>
    </row>
    <row r="690" spans="2:2" ht="15" thickBot="1" x14ac:dyDescent="0.35">
      <c r="B690" s="53"/>
    </row>
    <row r="691" spans="2:2" ht="15" thickBot="1" x14ac:dyDescent="0.35">
      <c r="B691" s="53"/>
    </row>
    <row r="692" spans="2:2" ht="15" thickBot="1" x14ac:dyDescent="0.35">
      <c r="B692" s="53"/>
    </row>
    <row r="693" spans="2:2" ht="15" thickBot="1" x14ac:dyDescent="0.35">
      <c r="B693" s="53"/>
    </row>
    <row r="694" spans="2:2" ht="15" thickBot="1" x14ac:dyDescent="0.35">
      <c r="B694" s="53"/>
    </row>
    <row r="695" spans="2:2" ht="15" thickBot="1" x14ac:dyDescent="0.35">
      <c r="B695" s="53"/>
    </row>
    <row r="696" spans="2:2" ht="15" thickBot="1" x14ac:dyDescent="0.35">
      <c r="B696" s="53"/>
    </row>
    <row r="697" spans="2:2" ht="15" thickBot="1" x14ac:dyDescent="0.35">
      <c r="B697" s="53"/>
    </row>
    <row r="698" spans="2:2" ht="15" thickBot="1" x14ac:dyDescent="0.35">
      <c r="B698" s="53"/>
    </row>
    <row r="699" spans="2:2" ht="15" thickBot="1" x14ac:dyDescent="0.35">
      <c r="B699" s="53"/>
    </row>
    <row r="700" spans="2:2" ht="15" thickBot="1" x14ac:dyDescent="0.35">
      <c r="B700" s="53"/>
    </row>
    <row r="701" spans="2:2" ht="15" thickBot="1" x14ac:dyDescent="0.35">
      <c r="B701" s="53"/>
    </row>
    <row r="702" spans="2:2" ht="15" thickBot="1" x14ac:dyDescent="0.35">
      <c r="B702" s="53"/>
    </row>
    <row r="703" spans="2:2" ht="15" thickBot="1" x14ac:dyDescent="0.35">
      <c r="B703" s="53"/>
    </row>
    <row r="704" spans="2:2" ht="15" thickBot="1" x14ac:dyDescent="0.35">
      <c r="B704" s="53"/>
    </row>
    <row r="705" spans="2:2" ht="15" thickBot="1" x14ac:dyDescent="0.35">
      <c r="B705" s="53"/>
    </row>
    <row r="706" spans="2:2" ht="15" thickBot="1" x14ac:dyDescent="0.35">
      <c r="B706" s="53"/>
    </row>
    <row r="707" spans="2:2" ht="15" thickBot="1" x14ac:dyDescent="0.35">
      <c r="B707" s="53"/>
    </row>
    <row r="708" spans="2:2" ht="15" thickBot="1" x14ac:dyDescent="0.35">
      <c r="B708" s="53"/>
    </row>
    <row r="709" spans="2:2" ht="15" thickBot="1" x14ac:dyDescent="0.35">
      <c r="B709" s="53"/>
    </row>
    <row r="710" spans="2:2" ht="15" thickBot="1" x14ac:dyDescent="0.35">
      <c r="B710" s="53"/>
    </row>
    <row r="711" spans="2:2" ht="15" thickBot="1" x14ac:dyDescent="0.35">
      <c r="B711" s="53"/>
    </row>
    <row r="712" spans="2:2" ht="15" thickBot="1" x14ac:dyDescent="0.35">
      <c r="B712" s="53"/>
    </row>
    <row r="713" spans="2:2" ht="15" thickBot="1" x14ac:dyDescent="0.35">
      <c r="B713" s="53"/>
    </row>
    <row r="714" spans="2:2" ht="15" thickBot="1" x14ac:dyDescent="0.35">
      <c r="B714" s="53"/>
    </row>
    <row r="715" spans="2:2" ht="15" thickBot="1" x14ac:dyDescent="0.35">
      <c r="B715" s="53"/>
    </row>
    <row r="716" spans="2:2" ht="15" thickBot="1" x14ac:dyDescent="0.35">
      <c r="B716" s="53"/>
    </row>
    <row r="717" spans="2:2" ht="15" thickBot="1" x14ac:dyDescent="0.35">
      <c r="B717" s="53"/>
    </row>
    <row r="718" spans="2:2" ht="15" thickBot="1" x14ac:dyDescent="0.35">
      <c r="B718" s="53"/>
    </row>
    <row r="719" spans="2:2" ht="15" thickBot="1" x14ac:dyDescent="0.35">
      <c r="B719" s="53"/>
    </row>
    <row r="720" spans="2:2" ht="15" thickBot="1" x14ac:dyDescent="0.35">
      <c r="B720" s="53"/>
    </row>
    <row r="721" spans="2:2" ht="15" thickBot="1" x14ac:dyDescent="0.35">
      <c r="B721" s="53"/>
    </row>
    <row r="722" spans="2:2" ht="15" thickBot="1" x14ac:dyDescent="0.35">
      <c r="B722" s="53"/>
    </row>
    <row r="723" spans="2:2" ht="15" thickBot="1" x14ac:dyDescent="0.35">
      <c r="B723" s="53"/>
    </row>
    <row r="724" spans="2:2" ht="15" thickBot="1" x14ac:dyDescent="0.35">
      <c r="B724" s="53"/>
    </row>
    <row r="725" spans="2:2" ht="15" thickBot="1" x14ac:dyDescent="0.35">
      <c r="B725" s="53"/>
    </row>
    <row r="726" spans="2:2" ht="15" thickBot="1" x14ac:dyDescent="0.35">
      <c r="B726" s="53"/>
    </row>
    <row r="727" spans="2:2" ht="15" thickBot="1" x14ac:dyDescent="0.35">
      <c r="B727" s="53"/>
    </row>
    <row r="728" spans="2:2" ht="15" thickBot="1" x14ac:dyDescent="0.35">
      <c r="B728" s="53"/>
    </row>
    <row r="729" spans="2:2" ht="15" thickBot="1" x14ac:dyDescent="0.35">
      <c r="B729" s="53"/>
    </row>
    <row r="730" spans="2:2" ht="15" thickBot="1" x14ac:dyDescent="0.35">
      <c r="B730" s="53"/>
    </row>
    <row r="731" spans="2:2" ht="15" thickBot="1" x14ac:dyDescent="0.35">
      <c r="B731" s="53"/>
    </row>
    <row r="732" spans="2:2" ht="15" thickBot="1" x14ac:dyDescent="0.35">
      <c r="B732" s="53"/>
    </row>
    <row r="733" spans="2:2" ht="15" thickBot="1" x14ac:dyDescent="0.35">
      <c r="B733" s="53"/>
    </row>
    <row r="734" spans="2:2" ht="15" thickBot="1" x14ac:dyDescent="0.35">
      <c r="B734" s="53"/>
    </row>
    <row r="735" spans="2:2" ht="15" thickBot="1" x14ac:dyDescent="0.35">
      <c r="B735" s="53"/>
    </row>
    <row r="736" spans="2:2" ht="15" thickBot="1" x14ac:dyDescent="0.35">
      <c r="B736" s="53"/>
    </row>
    <row r="737" spans="2:2" ht="15" thickBot="1" x14ac:dyDescent="0.35">
      <c r="B737" s="53"/>
    </row>
    <row r="738" spans="2:2" ht="15" thickBot="1" x14ac:dyDescent="0.35">
      <c r="B738" s="53"/>
    </row>
    <row r="739" spans="2:2" ht="15" thickBot="1" x14ac:dyDescent="0.35">
      <c r="B739" s="53"/>
    </row>
    <row r="740" spans="2:2" ht="15" thickBot="1" x14ac:dyDescent="0.35">
      <c r="B740" s="53"/>
    </row>
    <row r="741" spans="2:2" ht="15" thickBot="1" x14ac:dyDescent="0.35">
      <c r="B741" s="53"/>
    </row>
    <row r="742" spans="2:2" ht="15" thickBot="1" x14ac:dyDescent="0.35">
      <c r="B742" s="53"/>
    </row>
    <row r="743" spans="2:2" ht="15" thickBot="1" x14ac:dyDescent="0.35">
      <c r="B743" s="53"/>
    </row>
    <row r="744" spans="2:2" ht="15" thickBot="1" x14ac:dyDescent="0.35">
      <c r="B744" s="53"/>
    </row>
    <row r="745" spans="2:2" ht="15" thickBot="1" x14ac:dyDescent="0.35">
      <c r="B745" s="53"/>
    </row>
    <row r="746" spans="2:2" ht="15" thickBot="1" x14ac:dyDescent="0.35">
      <c r="B746" s="53"/>
    </row>
    <row r="747" spans="2:2" ht="15" thickBot="1" x14ac:dyDescent="0.35">
      <c r="B747" s="53"/>
    </row>
    <row r="748" spans="2:2" ht="15" thickBot="1" x14ac:dyDescent="0.35">
      <c r="B748" s="53"/>
    </row>
    <row r="749" spans="2:2" ht="15" thickBot="1" x14ac:dyDescent="0.35">
      <c r="B749" s="53"/>
    </row>
    <row r="750" spans="2:2" ht="15" thickBot="1" x14ac:dyDescent="0.35">
      <c r="B750" s="53"/>
    </row>
    <row r="751" spans="2:2" ht="15" thickBot="1" x14ac:dyDescent="0.35">
      <c r="B751" s="53"/>
    </row>
    <row r="752" spans="2:2" ht="15" thickBot="1" x14ac:dyDescent="0.35">
      <c r="B752" s="53"/>
    </row>
    <row r="753" spans="2:2" ht="15" thickBot="1" x14ac:dyDescent="0.35">
      <c r="B753" s="53"/>
    </row>
    <row r="754" spans="2:2" ht="15" thickBot="1" x14ac:dyDescent="0.35">
      <c r="B754" s="53"/>
    </row>
    <row r="755" spans="2:2" ht="15" thickBot="1" x14ac:dyDescent="0.35">
      <c r="B755" s="53"/>
    </row>
    <row r="756" spans="2:2" ht="15" thickBot="1" x14ac:dyDescent="0.35">
      <c r="B756" s="53"/>
    </row>
    <row r="757" spans="2:2" ht="15" thickBot="1" x14ac:dyDescent="0.35">
      <c r="B757" s="53"/>
    </row>
    <row r="758" spans="2:2" ht="15" thickBot="1" x14ac:dyDescent="0.35">
      <c r="B758" s="53"/>
    </row>
    <row r="759" spans="2:2" ht="15" thickBot="1" x14ac:dyDescent="0.35">
      <c r="B759" s="53"/>
    </row>
    <row r="760" spans="2:2" ht="15" thickBot="1" x14ac:dyDescent="0.35">
      <c r="B760" s="53"/>
    </row>
    <row r="761" spans="2:2" ht="15" thickBot="1" x14ac:dyDescent="0.35">
      <c r="B761" s="53"/>
    </row>
    <row r="762" spans="2:2" ht="15" thickBot="1" x14ac:dyDescent="0.35">
      <c r="B762" s="53"/>
    </row>
    <row r="763" spans="2:2" ht="15" thickBot="1" x14ac:dyDescent="0.35">
      <c r="B763" s="53"/>
    </row>
    <row r="764" spans="2:2" ht="15" thickBot="1" x14ac:dyDescent="0.35">
      <c r="B764" s="53"/>
    </row>
    <row r="765" spans="2:2" ht="15" thickBot="1" x14ac:dyDescent="0.35">
      <c r="B765" s="53"/>
    </row>
    <row r="766" spans="2:2" ht="15" thickBot="1" x14ac:dyDescent="0.35">
      <c r="B766" s="53"/>
    </row>
    <row r="767" spans="2:2" ht="15" thickBot="1" x14ac:dyDescent="0.35">
      <c r="B767" s="53"/>
    </row>
    <row r="768" spans="2:2" ht="15" thickBot="1" x14ac:dyDescent="0.35">
      <c r="B768" s="53"/>
    </row>
    <row r="769" spans="2:2" ht="15" thickBot="1" x14ac:dyDescent="0.35">
      <c r="B769" s="53"/>
    </row>
    <row r="770" spans="2:2" ht="15" thickBot="1" x14ac:dyDescent="0.35">
      <c r="B770" s="53"/>
    </row>
    <row r="771" spans="2:2" ht="15" thickBot="1" x14ac:dyDescent="0.35">
      <c r="B771" s="53"/>
    </row>
    <row r="772" spans="2:2" ht="15" thickBot="1" x14ac:dyDescent="0.35">
      <c r="B772" s="53"/>
    </row>
    <row r="773" spans="2:2" ht="15" thickBot="1" x14ac:dyDescent="0.35">
      <c r="B773" s="53"/>
    </row>
    <row r="774" spans="2:2" ht="15" thickBot="1" x14ac:dyDescent="0.35">
      <c r="B774" s="53"/>
    </row>
    <row r="775" spans="2:2" ht="15" thickBot="1" x14ac:dyDescent="0.35">
      <c r="B775" s="53"/>
    </row>
    <row r="776" spans="2:2" ht="15" thickBot="1" x14ac:dyDescent="0.35">
      <c r="B776" s="53"/>
    </row>
    <row r="777" spans="2:2" ht="15" thickBot="1" x14ac:dyDescent="0.35">
      <c r="B777" s="53"/>
    </row>
    <row r="778" spans="2:2" ht="15" thickBot="1" x14ac:dyDescent="0.35">
      <c r="B778" s="53"/>
    </row>
    <row r="779" spans="2:2" ht="15" thickBot="1" x14ac:dyDescent="0.35">
      <c r="B779" s="53"/>
    </row>
    <row r="780" spans="2:2" ht="15" thickBot="1" x14ac:dyDescent="0.35">
      <c r="B780" s="53"/>
    </row>
    <row r="781" spans="2:2" ht="15" thickBot="1" x14ac:dyDescent="0.35">
      <c r="B781" s="53"/>
    </row>
    <row r="782" spans="2:2" ht="15" thickBot="1" x14ac:dyDescent="0.35">
      <c r="B782" s="53"/>
    </row>
    <row r="783" spans="2:2" ht="15" thickBot="1" x14ac:dyDescent="0.35">
      <c r="B783" s="53"/>
    </row>
    <row r="784" spans="2:2" ht="15" thickBot="1" x14ac:dyDescent="0.35">
      <c r="B784" s="53"/>
    </row>
    <row r="785" spans="2:2" ht="15" thickBot="1" x14ac:dyDescent="0.35">
      <c r="B785" s="53"/>
    </row>
    <row r="786" spans="2:2" ht="15" thickBot="1" x14ac:dyDescent="0.35">
      <c r="B786" s="53"/>
    </row>
    <row r="787" spans="2:2" ht="15" thickBot="1" x14ac:dyDescent="0.35">
      <c r="B787" s="53"/>
    </row>
    <row r="788" spans="2:2" ht="15" thickBot="1" x14ac:dyDescent="0.35">
      <c r="B788" s="53"/>
    </row>
    <row r="789" spans="2:2" ht="15" thickBot="1" x14ac:dyDescent="0.35">
      <c r="B789" s="53"/>
    </row>
    <row r="790" spans="2:2" ht="15" thickBot="1" x14ac:dyDescent="0.35">
      <c r="B790" s="53"/>
    </row>
    <row r="791" spans="2:2" ht="15" thickBot="1" x14ac:dyDescent="0.35">
      <c r="B791" s="53"/>
    </row>
    <row r="792" spans="2:2" ht="15" thickBot="1" x14ac:dyDescent="0.35">
      <c r="B792" s="53"/>
    </row>
    <row r="793" spans="2:2" ht="15" thickBot="1" x14ac:dyDescent="0.35">
      <c r="B793" s="53"/>
    </row>
    <row r="794" spans="2:2" ht="15" thickBot="1" x14ac:dyDescent="0.35">
      <c r="B794" s="53"/>
    </row>
    <row r="795" spans="2:2" ht="15" thickBot="1" x14ac:dyDescent="0.35">
      <c r="B795" s="53"/>
    </row>
    <row r="796" spans="2:2" ht="15" thickBot="1" x14ac:dyDescent="0.35">
      <c r="B796" s="53"/>
    </row>
    <row r="797" spans="2:2" ht="15" thickBot="1" x14ac:dyDescent="0.35">
      <c r="B797" s="53"/>
    </row>
    <row r="798" spans="2:2" ht="15" thickBot="1" x14ac:dyDescent="0.35">
      <c r="B798" s="53"/>
    </row>
    <row r="799" spans="2:2" ht="15" thickBot="1" x14ac:dyDescent="0.35">
      <c r="B799" s="53"/>
    </row>
    <row r="800" spans="2:2" ht="15" thickBot="1" x14ac:dyDescent="0.35">
      <c r="B800" s="53"/>
    </row>
    <row r="801" spans="2:2" ht="15" thickBot="1" x14ac:dyDescent="0.35">
      <c r="B801" s="53"/>
    </row>
    <row r="802" spans="2:2" ht="15" thickBot="1" x14ac:dyDescent="0.35">
      <c r="B802" s="53"/>
    </row>
    <row r="803" spans="2:2" ht="15" thickBot="1" x14ac:dyDescent="0.35">
      <c r="B803" s="53"/>
    </row>
    <row r="804" spans="2:2" ht="15" thickBot="1" x14ac:dyDescent="0.35">
      <c r="B804" s="53"/>
    </row>
    <row r="805" spans="2:2" ht="15" thickBot="1" x14ac:dyDescent="0.35">
      <c r="B805" s="53"/>
    </row>
    <row r="806" spans="2:2" ht="15" thickBot="1" x14ac:dyDescent="0.35">
      <c r="B806" s="53"/>
    </row>
    <row r="807" spans="2:2" ht="15" thickBot="1" x14ac:dyDescent="0.35">
      <c r="B807" s="53"/>
    </row>
    <row r="808" spans="2:2" ht="15" thickBot="1" x14ac:dyDescent="0.35">
      <c r="B808" s="53"/>
    </row>
    <row r="809" spans="2:2" ht="15" thickBot="1" x14ac:dyDescent="0.35">
      <c r="B809" s="53"/>
    </row>
    <row r="810" spans="2:2" ht="15" thickBot="1" x14ac:dyDescent="0.35">
      <c r="B810" s="53"/>
    </row>
    <row r="811" spans="2:2" ht="15" thickBot="1" x14ac:dyDescent="0.35">
      <c r="B811" s="53"/>
    </row>
    <row r="812" spans="2:2" ht="15" thickBot="1" x14ac:dyDescent="0.35">
      <c r="B812" s="53"/>
    </row>
    <row r="813" spans="2:2" ht="15" thickBot="1" x14ac:dyDescent="0.35">
      <c r="B813" s="53"/>
    </row>
    <row r="814" spans="2:2" ht="15" thickBot="1" x14ac:dyDescent="0.35">
      <c r="B814" s="53"/>
    </row>
    <row r="815" spans="2:2" ht="15" thickBot="1" x14ac:dyDescent="0.35">
      <c r="B815" s="53"/>
    </row>
    <row r="816" spans="2:2" ht="15" thickBot="1" x14ac:dyDescent="0.35">
      <c r="B816" s="53"/>
    </row>
    <row r="817" spans="2:2" ht="15" thickBot="1" x14ac:dyDescent="0.35">
      <c r="B817" s="53"/>
    </row>
    <row r="818" spans="2:2" ht="15" thickBot="1" x14ac:dyDescent="0.35">
      <c r="B818" s="53"/>
    </row>
    <row r="819" spans="2:2" ht="15" thickBot="1" x14ac:dyDescent="0.35">
      <c r="B819" s="53"/>
    </row>
    <row r="820" spans="2:2" ht="15" thickBot="1" x14ac:dyDescent="0.35">
      <c r="B820" s="53"/>
    </row>
    <row r="821" spans="2:2" ht="15" thickBot="1" x14ac:dyDescent="0.35">
      <c r="B821" s="53"/>
    </row>
    <row r="822" spans="2:2" ht="15" thickBot="1" x14ac:dyDescent="0.35">
      <c r="B822" s="53"/>
    </row>
    <row r="823" spans="2:2" ht="15" thickBot="1" x14ac:dyDescent="0.35">
      <c r="B823" s="53"/>
    </row>
    <row r="824" spans="2:2" ht="15" thickBot="1" x14ac:dyDescent="0.35">
      <c r="B824" s="53"/>
    </row>
    <row r="825" spans="2:2" ht="15" thickBot="1" x14ac:dyDescent="0.35">
      <c r="B825" s="53"/>
    </row>
    <row r="826" spans="2:2" ht="15" thickBot="1" x14ac:dyDescent="0.35">
      <c r="B826" s="53"/>
    </row>
    <row r="827" spans="2:2" ht="15" thickBot="1" x14ac:dyDescent="0.35">
      <c r="B827" s="53"/>
    </row>
    <row r="828" spans="2:2" ht="15" thickBot="1" x14ac:dyDescent="0.35">
      <c r="B828" s="53"/>
    </row>
    <row r="829" spans="2:2" ht="15" thickBot="1" x14ac:dyDescent="0.35">
      <c r="B829" s="53"/>
    </row>
    <row r="830" spans="2:2" ht="15" thickBot="1" x14ac:dyDescent="0.35">
      <c r="B830" s="53"/>
    </row>
    <row r="831" spans="2:2" ht="15" thickBot="1" x14ac:dyDescent="0.35">
      <c r="B831" s="53"/>
    </row>
    <row r="832" spans="2:2" ht="15" thickBot="1" x14ac:dyDescent="0.35">
      <c r="B832" s="53"/>
    </row>
    <row r="833" spans="2:2" ht="15" thickBot="1" x14ac:dyDescent="0.35">
      <c r="B833" s="53"/>
    </row>
    <row r="834" spans="2:2" ht="15" thickBot="1" x14ac:dyDescent="0.35">
      <c r="B834" s="53"/>
    </row>
    <row r="835" spans="2:2" ht="15" thickBot="1" x14ac:dyDescent="0.35">
      <c r="B835" s="53"/>
    </row>
    <row r="836" spans="2:2" ht="15" thickBot="1" x14ac:dyDescent="0.35">
      <c r="B836" s="53"/>
    </row>
    <row r="837" spans="2:2" ht="15" thickBot="1" x14ac:dyDescent="0.35">
      <c r="B837" s="53"/>
    </row>
    <row r="838" spans="2:2" ht="15" thickBot="1" x14ac:dyDescent="0.35">
      <c r="B838" s="53"/>
    </row>
    <row r="839" spans="2:2" ht="15" thickBot="1" x14ac:dyDescent="0.35">
      <c r="B839" s="53"/>
    </row>
    <row r="840" spans="2:2" ht="15" thickBot="1" x14ac:dyDescent="0.35">
      <c r="B840" s="53"/>
    </row>
    <row r="841" spans="2:2" ht="15" thickBot="1" x14ac:dyDescent="0.35">
      <c r="B841" s="53"/>
    </row>
    <row r="842" spans="2:2" ht="15" thickBot="1" x14ac:dyDescent="0.35">
      <c r="B842" s="53"/>
    </row>
    <row r="843" spans="2:2" ht="15" thickBot="1" x14ac:dyDescent="0.35">
      <c r="B843" s="53"/>
    </row>
    <row r="844" spans="2:2" ht="15" thickBot="1" x14ac:dyDescent="0.35">
      <c r="B844" s="53"/>
    </row>
    <row r="845" spans="2:2" ht="15" thickBot="1" x14ac:dyDescent="0.35">
      <c r="B845" s="53"/>
    </row>
    <row r="846" spans="2:2" ht="15" thickBot="1" x14ac:dyDescent="0.35">
      <c r="B846" s="53"/>
    </row>
    <row r="847" spans="2:2" ht="15" thickBot="1" x14ac:dyDescent="0.35">
      <c r="B847" s="53"/>
    </row>
    <row r="848" spans="2:2" ht="15" thickBot="1" x14ac:dyDescent="0.35">
      <c r="B848" s="53"/>
    </row>
    <row r="849" spans="2:2" ht="15" thickBot="1" x14ac:dyDescent="0.35">
      <c r="B849" s="53"/>
    </row>
    <row r="850" spans="2:2" ht="15" thickBot="1" x14ac:dyDescent="0.35">
      <c r="B850" s="53"/>
    </row>
    <row r="851" spans="2:2" ht="15" thickBot="1" x14ac:dyDescent="0.35">
      <c r="B851" s="53"/>
    </row>
    <row r="852" spans="2:2" ht="15" thickBot="1" x14ac:dyDescent="0.35">
      <c r="B852" s="53"/>
    </row>
    <row r="853" spans="2:2" ht="15" thickBot="1" x14ac:dyDescent="0.35">
      <c r="B853" s="53"/>
    </row>
    <row r="854" spans="2:2" ht="15" thickBot="1" x14ac:dyDescent="0.35">
      <c r="B854" s="53"/>
    </row>
    <row r="855" spans="2:2" ht="15" thickBot="1" x14ac:dyDescent="0.35">
      <c r="B855" s="53"/>
    </row>
    <row r="856" spans="2:2" ht="15" thickBot="1" x14ac:dyDescent="0.35">
      <c r="B856" s="53"/>
    </row>
    <row r="857" spans="2:2" ht="15" thickBot="1" x14ac:dyDescent="0.35">
      <c r="B857" s="53"/>
    </row>
    <row r="858" spans="2:2" ht="15" thickBot="1" x14ac:dyDescent="0.35">
      <c r="B858" s="53"/>
    </row>
    <row r="859" spans="2:2" ht="15" thickBot="1" x14ac:dyDescent="0.35">
      <c r="B859" s="53"/>
    </row>
    <row r="860" spans="2:2" ht="15" thickBot="1" x14ac:dyDescent="0.35">
      <c r="B860" s="53"/>
    </row>
    <row r="861" spans="2:2" ht="15" thickBot="1" x14ac:dyDescent="0.35">
      <c r="B861" s="53"/>
    </row>
    <row r="862" spans="2:2" ht="15" thickBot="1" x14ac:dyDescent="0.35">
      <c r="B862" s="53"/>
    </row>
    <row r="863" spans="2:2" ht="15" thickBot="1" x14ac:dyDescent="0.35">
      <c r="B863" s="53"/>
    </row>
    <row r="864" spans="2:2" ht="15" thickBot="1" x14ac:dyDescent="0.35">
      <c r="B864" s="53"/>
    </row>
    <row r="865" spans="2:2" ht="15" thickBot="1" x14ac:dyDescent="0.35">
      <c r="B865" s="53"/>
    </row>
    <row r="866" spans="2:2" ht="15" thickBot="1" x14ac:dyDescent="0.35">
      <c r="B866" s="53"/>
    </row>
    <row r="867" spans="2:2" ht="15" thickBot="1" x14ac:dyDescent="0.35">
      <c r="B867" s="53"/>
    </row>
    <row r="868" spans="2:2" ht="15" thickBot="1" x14ac:dyDescent="0.35">
      <c r="B868" s="53"/>
    </row>
    <row r="869" spans="2:2" ht="15" thickBot="1" x14ac:dyDescent="0.35">
      <c r="B869" s="53"/>
    </row>
    <row r="870" spans="2:2" ht="15" thickBot="1" x14ac:dyDescent="0.35">
      <c r="B870" s="53"/>
    </row>
    <row r="871" spans="2:2" ht="15" thickBot="1" x14ac:dyDescent="0.35">
      <c r="B871" s="53"/>
    </row>
    <row r="872" spans="2:2" ht="15" thickBot="1" x14ac:dyDescent="0.35">
      <c r="B872" s="53"/>
    </row>
    <row r="873" spans="2:2" ht="15" thickBot="1" x14ac:dyDescent="0.35">
      <c r="B873" s="53"/>
    </row>
    <row r="874" spans="2:2" ht="15" thickBot="1" x14ac:dyDescent="0.35">
      <c r="B874" s="53"/>
    </row>
    <row r="875" spans="2:2" ht="15" thickBot="1" x14ac:dyDescent="0.35">
      <c r="B875" s="53"/>
    </row>
    <row r="876" spans="2:2" ht="15" thickBot="1" x14ac:dyDescent="0.35">
      <c r="B876" s="53"/>
    </row>
    <row r="877" spans="2:2" ht="15" thickBot="1" x14ac:dyDescent="0.35">
      <c r="B877" s="53"/>
    </row>
    <row r="878" spans="2:2" ht="15" thickBot="1" x14ac:dyDescent="0.35">
      <c r="B878" s="53"/>
    </row>
    <row r="879" spans="2:2" ht="15" thickBot="1" x14ac:dyDescent="0.35">
      <c r="B879" s="53"/>
    </row>
    <row r="880" spans="2:2" ht="15" thickBot="1" x14ac:dyDescent="0.35">
      <c r="B880" s="53"/>
    </row>
    <row r="881" spans="2:2" ht="15" thickBot="1" x14ac:dyDescent="0.35">
      <c r="B881" s="53"/>
    </row>
    <row r="882" spans="2:2" ht="15" thickBot="1" x14ac:dyDescent="0.35">
      <c r="B882" s="53"/>
    </row>
    <row r="883" spans="2:2" ht="15" thickBot="1" x14ac:dyDescent="0.35">
      <c r="B883" s="53"/>
    </row>
    <row r="884" spans="2:2" ht="15" thickBot="1" x14ac:dyDescent="0.35">
      <c r="B884" s="53"/>
    </row>
    <row r="885" spans="2:2" ht="15" thickBot="1" x14ac:dyDescent="0.35">
      <c r="B885" s="53"/>
    </row>
    <row r="886" spans="2:2" ht="15" thickBot="1" x14ac:dyDescent="0.35">
      <c r="B886" s="53"/>
    </row>
    <row r="887" spans="2:2" ht="15" thickBot="1" x14ac:dyDescent="0.35">
      <c r="B887" s="53"/>
    </row>
    <row r="888" spans="2:2" ht="15" thickBot="1" x14ac:dyDescent="0.35">
      <c r="B888" s="53"/>
    </row>
    <row r="889" spans="2:2" ht="15" thickBot="1" x14ac:dyDescent="0.35">
      <c r="B889" s="53"/>
    </row>
    <row r="890" spans="2:2" ht="15" thickBot="1" x14ac:dyDescent="0.35">
      <c r="B890" s="53"/>
    </row>
    <row r="891" spans="2:2" ht="15" thickBot="1" x14ac:dyDescent="0.35">
      <c r="B891" s="53"/>
    </row>
    <row r="892" spans="2:2" ht="15" thickBot="1" x14ac:dyDescent="0.35">
      <c r="B892" s="53"/>
    </row>
    <row r="893" spans="2:2" ht="15" thickBot="1" x14ac:dyDescent="0.35">
      <c r="B893" s="53"/>
    </row>
    <row r="894" spans="2:2" ht="15" thickBot="1" x14ac:dyDescent="0.35">
      <c r="B894" s="53"/>
    </row>
    <row r="895" spans="2:2" ht="15" thickBot="1" x14ac:dyDescent="0.35">
      <c r="B895" s="53"/>
    </row>
    <row r="896" spans="2:2" ht="15" thickBot="1" x14ac:dyDescent="0.35">
      <c r="B896" s="53"/>
    </row>
    <row r="897" spans="2:2" ht="15" thickBot="1" x14ac:dyDescent="0.35">
      <c r="B897" s="53"/>
    </row>
    <row r="898" spans="2:2" ht="15" thickBot="1" x14ac:dyDescent="0.35">
      <c r="B898" s="53"/>
    </row>
    <row r="899" spans="2:2" ht="15" thickBot="1" x14ac:dyDescent="0.35">
      <c r="B899" s="53"/>
    </row>
    <row r="900" spans="2:2" ht="15" thickBot="1" x14ac:dyDescent="0.35">
      <c r="B900" s="53"/>
    </row>
    <row r="901" spans="2:2" ht="15" thickBot="1" x14ac:dyDescent="0.35">
      <c r="B901" s="53"/>
    </row>
    <row r="902" spans="2:2" ht="15" thickBot="1" x14ac:dyDescent="0.35">
      <c r="B902" s="53"/>
    </row>
    <row r="903" spans="2:2" ht="15" thickBot="1" x14ac:dyDescent="0.35">
      <c r="B903" s="53"/>
    </row>
    <row r="904" spans="2:2" ht="15" thickBot="1" x14ac:dyDescent="0.35">
      <c r="B904" s="53"/>
    </row>
    <row r="905" spans="2:2" ht="15" thickBot="1" x14ac:dyDescent="0.35">
      <c r="B905" s="53"/>
    </row>
    <row r="906" spans="2:2" ht="15" thickBot="1" x14ac:dyDescent="0.35">
      <c r="B906" s="53"/>
    </row>
    <row r="907" spans="2:2" ht="15" thickBot="1" x14ac:dyDescent="0.35">
      <c r="B907" s="53"/>
    </row>
    <row r="908" spans="2:2" ht="15" thickBot="1" x14ac:dyDescent="0.35">
      <c r="B908" s="53"/>
    </row>
    <row r="909" spans="2:2" ht="15" thickBot="1" x14ac:dyDescent="0.35">
      <c r="B909" s="53"/>
    </row>
    <row r="910" spans="2:2" ht="15" thickBot="1" x14ac:dyDescent="0.35">
      <c r="B910" s="53"/>
    </row>
    <row r="911" spans="2:2" ht="15" thickBot="1" x14ac:dyDescent="0.35">
      <c r="B911" s="53"/>
    </row>
    <row r="912" spans="2:2" ht="15" thickBot="1" x14ac:dyDescent="0.35">
      <c r="B912" s="53"/>
    </row>
    <row r="913" spans="2:2" ht="15" thickBot="1" x14ac:dyDescent="0.35">
      <c r="B913" s="53"/>
    </row>
    <row r="914" spans="2:2" ht="15" thickBot="1" x14ac:dyDescent="0.35">
      <c r="B914" s="53"/>
    </row>
    <row r="915" spans="2:2" ht="15" thickBot="1" x14ac:dyDescent="0.35">
      <c r="B915" s="53"/>
    </row>
    <row r="916" spans="2:2" ht="15" thickBot="1" x14ac:dyDescent="0.35">
      <c r="B916" s="53"/>
    </row>
    <row r="917" spans="2:2" ht="15" thickBot="1" x14ac:dyDescent="0.35">
      <c r="B917" s="53"/>
    </row>
    <row r="918" spans="2:2" ht="15" thickBot="1" x14ac:dyDescent="0.35">
      <c r="B918" s="53"/>
    </row>
    <row r="919" spans="2:2" ht="15" thickBot="1" x14ac:dyDescent="0.35">
      <c r="B919" s="53"/>
    </row>
    <row r="920" spans="2:2" ht="15" thickBot="1" x14ac:dyDescent="0.35">
      <c r="B920" s="53"/>
    </row>
    <row r="921" spans="2:2" ht="15" thickBot="1" x14ac:dyDescent="0.35">
      <c r="B921" s="53"/>
    </row>
    <row r="922" spans="2:2" ht="15" thickBot="1" x14ac:dyDescent="0.35">
      <c r="B922" s="53"/>
    </row>
    <row r="923" spans="2:2" ht="15" thickBot="1" x14ac:dyDescent="0.35">
      <c r="B923" s="53"/>
    </row>
    <row r="924" spans="2:2" ht="15" thickBot="1" x14ac:dyDescent="0.35">
      <c r="B924" s="53"/>
    </row>
    <row r="925" spans="2:2" ht="15" thickBot="1" x14ac:dyDescent="0.35">
      <c r="B925" s="53"/>
    </row>
    <row r="926" spans="2:2" ht="15" thickBot="1" x14ac:dyDescent="0.35">
      <c r="B926" s="53"/>
    </row>
    <row r="927" spans="2:2" ht="15" thickBot="1" x14ac:dyDescent="0.35">
      <c r="B927" s="53"/>
    </row>
    <row r="928" spans="2:2" ht="15" thickBot="1" x14ac:dyDescent="0.35">
      <c r="B928" s="53"/>
    </row>
    <row r="929" spans="2:2" ht="15" thickBot="1" x14ac:dyDescent="0.35">
      <c r="B929" s="53"/>
    </row>
    <row r="930" spans="2:2" ht="15" thickBot="1" x14ac:dyDescent="0.35">
      <c r="B930" s="53"/>
    </row>
    <row r="931" spans="2:2" ht="15" thickBot="1" x14ac:dyDescent="0.35">
      <c r="B931" s="53"/>
    </row>
    <row r="932" spans="2:2" ht="15" thickBot="1" x14ac:dyDescent="0.35">
      <c r="B932" s="53"/>
    </row>
    <row r="933" spans="2:2" ht="15" thickBot="1" x14ac:dyDescent="0.35">
      <c r="B933" s="53"/>
    </row>
    <row r="934" spans="2:2" ht="15" thickBot="1" x14ac:dyDescent="0.35">
      <c r="B934" s="53"/>
    </row>
    <row r="935" spans="2:2" ht="15" thickBot="1" x14ac:dyDescent="0.35">
      <c r="B935" s="53"/>
    </row>
    <row r="936" spans="2:2" ht="15" thickBot="1" x14ac:dyDescent="0.35">
      <c r="B936" s="53"/>
    </row>
    <row r="937" spans="2:2" ht="15" thickBot="1" x14ac:dyDescent="0.35">
      <c r="B937" s="53"/>
    </row>
    <row r="938" spans="2:2" ht="15" thickBot="1" x14ac:dyDescent="0.35">
      <c r="B938" s="53"/>
    </row>
    <row r="939" spans="2:2" ht="15" thickBot="1" x14ac:dyDescent="0.35">
      <c r="B939" s="53"/>
    </row>
    <row r="940" spans="2:2" ht="15" thickBot="1" x14ac:dyDescent="0.35">
      <c r="B940" s="53"/>
    </row>
    <row r="941" spans="2:2" ht="15" thickBot="1" x14ac:dyDescent="0.35">
      <c r="B941" s="53"/>
    </row>
    <row r="942" spans="2:2" ht="15" thickBot="1" x14ac:dyDescent="0.35">
      <c r="B942" s="53"/>
    </row>
    <row r="943" spans="2:2" ht="15" thickBot="1" x14ac:dyDescent="0.35">
      <c r="B943" s="53"/>
    </row>
    <row r="944" spans="2:2" ht="15" thickBot="1" x14ac:dyDescent="0.35">
      <c r="B944" s="53"/>
    </row>
    <row r="945" spans="2:2" ht="15" thickBot="1" x14ac:dyDescent="0.35">
      <c r="B945" s="53"/>
    </row>
    <row r="946" spans="2:2" ht="15" thickBot="1" x14ac:dyDescent="0.35">
      <c r="B946" s="53"/>
    </row>
    <row r="947" spans="2:2" ht="15" thickBot="1" x14ac:dyDescent="0.35">
      <c r="B947" s="53"/>
    </row>
    <row r="948" spans="2:2" ht="15" thickBot="1" x14ac:dyDescent="0.35">
      <c r="B948" s="53"/>
    </row>
    <row r="949" spans="2:2" ht="15" thickBot="1" x14ac:dyDescent="0.35">
      <c r="B949" s="53"/>
    </row>
    <row r="950" spans="2:2" ht="15" thickBot="1" x14ac:dyDescent="0.35">
      <c r="B950" s="53"/>
    </row>
    <row r="951" spans="2:2" ht="15" thickBot="1" x14ac:dyDescent="0.35">
      <c r="B951" s="53"/>
    </row>
    <row r="952" spans="2:2" ht="15" thickBot="1" x14ac:dyDescent="0.35">
      <c r="B952" s="53"/>
    </row>
    <row r="953" spans="2:2" ht="15" thickBot="1" x14ac:dyDescent="0.35">
      <c r="B953" s="53"/>
    </row>
    <row r="954" spans="2:2" ht="15" thickBot="1" x14ac:dyDescent="0.35">
      <c r="B954" s="53"/>
    </row>
    <row r="955" spans="2:2" ht="15" thickBot="1" x14ac:dyDescent="0.35">
      <c r="B955" s="53"/>
    </row>
    <row r="956" spans="2:2" ht="15" thickBot="1" x14ac:dyDescent="0.35">
      <c r="B956" s="53"/>
    </row>
    <row r="957" spans="2:2" ht="15" thickBot="1" x14ac:dyDescent="0.35">
      <c r="B957" s="53"/>
    </row>
    <row r="958" spans="2:2" ht="15" thickBot="1" x14ac:dyDescent="0.35">
      <c r="B958" s="53"/>
    </row>
    <row r="959" spans="2:2" ht="15" thickBot="1" x14ac:dyDescent="0.35">
      <c r="B959" s="53"/>
    </row>
    <row r="960" spans="2:2" ht="15" thickBot="1" x14ac:dyDescent="0.35">
      <c r="B960" s="53"/>
    </row>
    <row r="961" spans="2:2" ht="15" thickBot="1" x14ac:dyDescent="0.35">
      <c r="B961" s="53"/>
    </row>
    <row r="962" spans="2:2" ht="15" thickBot="1" x14ac:dyDescent="0.35">
      <c r="B962" s="53"/>
    </row>
    <row r="963" spans="2:2" ht="15" thickBot="1" x14ac:dyDescent="0.35">
      <c r="B963" s="53"/>
    </row>
    <row r="964" spans="2:2" ht="15" thickBot="1" x14ac:dyDescent="0.35">
      <c r="B964" s="53"/>
    </row>
    <row r="965" spans="2:2" ht="15" thickBot="1" x14ac:dyDescent="0.35">
      <c r="B965" s="53"/>
    </row>
    <row r="966" spans="2:2" ht="15" thickBot="1" x14ac:dyDescent="0.35">
      <c r="B966" s="53"/>
    </row>
    <row r="967" spans="2:2" ht="15" thickBot="1" x14ac:dyDescent="0.35">
      <c r="B967" s="53"/>
    </row>
    <row r="968" spans="2:2" ht="15" thickBot="1" x14ac:dyDescent="0.35">
      <c r="B968" s="53"/>
    </row>
    <row r="969" spans="2:2" ht="15" thickBot="1" x14ac:dyDescent="0.35">
      <c r="B969" s="53"/>
    </row>
    <row r="970" spans="2:2" ht="15" thickBot="1" x14ac:dyDescent="0.35">
      <c r="B970" s="53"/>
    </row>
    <row r="971" spans="2:2" ht="15" thickBot="1" x14ac:dyDescent="0.35">
      <c r="B971" s="53"/>
    </row>
    <row r="972" spans="2:2" ht="15" thickBot="1" x14ac:dyDescent="0.35">
      <c r="B972" s="53"/>
    </row>
    <row r="973" spans="2:2" ht="15" thickBot="1" x14ac:dyDescent="0.35">
      <c r="B973" s="53"/>
    </row>
    <row r="974" spans="2:2" ht="15" thickBot="1" x14ac:dyDescent="0.35">
      <c r="B974" s="53"/>
    </row>
    <row r="975" spans="2:2" ht="15" thickBot="1" x14ac:dyDescent="0.35">
      <c r="B975" s="53"/>
    </row>
    <row r="976" spans="2:2" ht="15" thickBot="1" x14ac:dyDescent="0.35">
      <c r="B976" s="53"/>
    </row>
    <row r="977" spans="2:2" ht="15" thickBot="1" x14ac:dyDescent="0.35">
      <c r="B977" s="53"/>
    </row>
    <row r="978" spans="2:2" ht="15" thickBot="1" x14ac:dyDescent="0.35">
      <c r="B978" s="53"/>
    </row>
    <row r="979" spans="2:2" ht="15" thickBot="1" x14ac:dyDescent="0.35">
      <c r="B979" s="53"/>
    </row>
    <row r="980" spans="2:2" ht="15" thickBot="1" x14ac:dyDescent="0.35">
      <c r="B980" s="53"/>
    </row>
    <row r="981" spans="2:2" ht="15" thickBot="1" x14ac:dyDescent="0.35">
      <c r="B981" s="53"/>
    </row>
    <row r="982" spans="2:2" ht="15" thickBot="1" x14ac:dyDescent="0.35">
      <c r="B982" s="53"/>
    </row>
    <row r="983" spans="2:2" ht="15" thickBot="1" x14ac:dyDescent="0.35">
      <c r="B983" s="53"/>
    </row>
    <row r="984" spans="2:2" ht="15" thickBot="1" x14ac:dyDescent="0.35">
      <c r="B984" s="53"/>
    </row>
    <row r="985" spans="2:2" ht="15" thickBot="1" x14ac:dyDescent="0.35">
      <c r="B985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Appendix 1</vt:lpstr>
      <vt:lpstr>Appendix 2</vt:lpstr>
      <vt:lpstr>Appendix 3</vt:lpstr>
      <vt:lpstr>Appendix 4</vt:lpstr>
      <vt:lpstr>Appendix 5a</vt:lpstr>
      <vt:lpstr>Appendix 5b</vt:lpstr>
      <vt:lpstr>Appendix 5c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Sturtevant</dc:creator>
  <cp:lastModifiedBy>Nicole Rice</cp:lastModifiedBy>
  <dcterms:created xsi:type="dcterms:W3CDTF">2021-12-19T16:46:36Z</dcterms:created>
  <dcterms:modified xsi:type="dcterms:W3CDTF">2021-12-20T18:50:46Z</dcterms:modified>
</cp:coreProperties>
</file>